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7" i="1" l="1"/>
  <c r="J47" i="1"/>
  <c r="I47" i="1"/>
  <c r="H47" i="1"/>
  <c r="G47" i="1"/>
  <c r="F47" i="1"/>
  <c r="L37" i="1"/>
  <c r="J37" i="1"/>
  <c r="I37" i="1"/>
  <c r="H37" i="1"/>
  <c r="G37" i="1"/>
  <c r="F37" i="1"/>
  <c r="L35" i="1"/>
  <c r="J35" i="1"/>
  <c r="J48" i="1" s="1"/>
  <c r="I35" i="1"/>
  <c r="H35" i="1"/>
  <c r="H48" i="1" s="1"/>
  <c r="G35" i="1"/>
  <c r="F35" i="1"/>
  <c r="L25" i="1"/>
  <c r="J25" i="1"/>
  <c r="I25" i="1"/>
  <c r="H25" i="1"/>
  <c r="G25" i="1"/>
  <c r="F25" i="1"/>
  <c r="L15" i="1"/>
  <c r="J15" i="1"/>
  <c r="I15" i="1"/>
  <c r="H15" i="1"/>
  <c r="G15" i="1"/>
  <c r="F15" i="1"/>
  <c r="L13" i="1"/>
  <c r="J13" i="1"/>
  <c r="J26" i="1" s="1"/>
  <c r="I13" i="1"/>
  <c r="I26" i="1" s="1"/>
  <c r="H13" i="1"/>
  <c r="H26" i="1" s="1"/>
  <c r="G13" i="1"/>
  <c r="G26" i="1" s="1"/>
  <c r="F13" i="1"/>
  <c r="F26" i="1" s="1"/>
  <c r="I48" i="1" l="1"/>
  <c r="F48" i="1"/>
  <c r="G48" i="1"/>
  <c r="L48" i="1"/>
  <c r="L26" i="1"/>
</calcChain>
</file>

<file path=xl/comments1.xml><?xml version="1.0" encoding="utf-8"?>
<comments xmlns="http://schemas.openxmlformats.org/spreadsheetml/2006/main">
  <authors>
    <author>Автор</author>
  </authors>
  <commentList>
    <comment ref="A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A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<sst xmlns="http://schemas.openxmlformats.org/spreadsheetml/2006/main" count="110" uniqueCount="52">
  <si>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</si>
  <si>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</si>
  <si>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</si>
  <si>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</si>
  <si>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</si>
  <si>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</si>
  <si>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</si>
  <si>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</si>
  <si>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</si>
  <si>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</si>
  <si>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</si>
  <si>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</si>
  <si>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</si>
  <si>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</si>
  <si>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</si>
  <si>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</si>
  <si>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</si>
  <si>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</si>
  <si>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</si>
  <si>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</si>
  <si>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</si>
  <si>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</si>
  <si>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</si>
  <si>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</si>
  <si>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бел.</t>
  </si>
  <si>
    <t>Хлеб пшеничный</t>
  </si>
  <si>
    <t>хлеб черн.</t>
  </si>
  <si>
    <t>Хлеб ржаной</t>
  </si>
  <si>
    <t>гор.напиток</t>
  </si>
  <si>
    <t>Кофейный напиток с молоком</t>
  </si>
  <si>
    <t>Итого:</t>
  </si>
  <si>
    <t>Второй завтрак</t>
  </si>
  <si>
    <t>фрукты</t>
  </si>
  <si>
    <t>Итого за второй завтрак:</t>
  </si>
  <si>
    <t>Обед</t>
  </si>
  <si>
    <t>закуска</t>
  </si>
  <si>
    <t>Икра кабачковая</t>
  </si>
  <si>
    <t>1 блюдо</t>
  </si>
  <si>
    <t>Сметана</t>
  </si>
  <si>
    <t>2 блюдо</t>
  </si>
  <si>
    <t>гарнир</t>
  </si>
  <si>
    <t>напиток</t>
  </si>
  <si>
    <t>Итого за день:</t>
  </si>
  <si>
    <t xml:space="preserve"> с 12 лет и старше</t>
  </si>
  <si>
    <t>Каша пшенная молочная жидкая</t>
  </si>
  <si>
    <t>Яйцо вареное</t>
  </si>
  <si>
    <t>Мандарины</t>
  </si>
  <si>
    <t>Борщ с капустой и картофелем</t>
  </si>
  <si>
    <t>Каша гречневая рассыпчатая</t>
  </si>
  <si>
    <t>Котлеты школьные</t>
  </si>
  <si>
    <t>Соус молочный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</si>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</sst>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" fontId="4" fillId="2" borderId="0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10" fillId="0" borderId="6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0" fillId="0" borderId="7" xfId="0" applyFont="1" applyBorder="1"/>
    <xf numFmtId="0" fontId="11" fillId="0" borderId="1" xfId="0" applyFont="1" applyBorder="1" applyAlignment="1">
      <alignment vertical="center"/>
    </xf>
    <xf numFmtId="0" fontId="1" fillId="0" borderId="7" xfId="0" applyFont="1" applyBorder="1"/>
    <xf numFmtId="0" fontId="10" fillId="0" borderId="1" xfId="0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0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2" fillId="0" borderId="0" xfId="0" applyFont="1"/>
    <xf numFmtId="0" fontId="0" fillId="0" borderId="11" xfId="0" applyBorder="1"/>
    <xf numFmtId="0" fontId="11" fillId="0" borderId="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topLeftCell="A28" workbookViewId="0">
      <selection activeCell="L41" sqref="L41"/>
    </sheetView>
  </sheetViews>
  <sheetFormatPr defaultRowHeight="15" x14ac:dyDescent="0.25"/>
  <cols>
    <col min="3" max="3" width="14" customWidth="1"/>
    <col min="4" max="4" width="14.7109375" customWidth="1"/>
    <col min="5" max="5" width="23.85546875" customWidth="1"/>
  </cols>
  <sheetData>
    <row r="1" spans="1:13" x14ac:dyDescent="0.25">
      <c r="A1" t="s">
        <v>0</v>
      </c>
      <c r="G1" t="s">
        <v>1</v>
      </c>
    </row>
    <row r="2" spans="1:13" x14ac:dyDescent="0.25">
      <c r="G2" s="1" t="s">
        <v>2</v>
      </c>
    </row>
    <row r="3" spans="1:13" x14ac:dyDescent="0.25">
      <c r="G3" s="1"/>
    </row>
    <row r="4" spans="1:13" ht="18.75" x14ac:dyDescent="0.3">
      <c r="D4" s="2" t="s">
        <v>3</v>
      </c>
      <c r="G4" s="3"/>
      <c r="H4" s="4"/>
      <c r="I4" s="3" t="s">
        <v>4</v>
      </c>
      <c r="J4" s="5">
        <v>18</v>
      </c>
      <c r="K4" s="5">
        <v>4</v>
      </c>
      <c r="L4" s="5">
        <v>2025</v>
      </c>
    </row>
    <row r="5" spans="1:13" x14ac:dyDescent="0.25">
      <c r="A5" s="6"/>
      <c r="D5" s="7"/>
      <c r="G5" s="3"/>
      <c r="H5" s="8"/>
      <c r="I5" s="3"/>
      <c r="J5" s="8" t="s">
        <v>5</v>
      </c>
      <c r="K5" s="8" t="s">
        <v>6</v>
      </c>
      <c r="L5" s="8" t="s">
        <v>7</v>
      </c>
    </row>
    <row r="6" spans="1:13" ht="15.75" thickBot="1" x14ac:dyDescent="0.3">
      <c r="A6" s="6" t="s">
        <v>8</v>
      </c>
      <c r="D6" s="7" t="s">
        <v>9</v>
      </c>
      <c r="G6" s="3"/>
      <c r="H6" s="8"/>
      <c r="I6" s="8"/>
      <c r="J6" s="8"/>
    </row>
    <row r="7" spans="1:13" ht="34.5" thickBot="1" x14ac:dyDescent="0.3">
      <c r="A7" s="9" t="s">
        <v>10</v>
      </c>
      <c r="B7" s="10" t="s">
        <v>11</v>
      </c>
      <c r="C7" s="11" t="s">
        <v>12</v>
      </c>
      <c r="D7" s="11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2" t="s">
        <v>20</v>
      </c>
      <c r="L7" s="11" t="s">
        <v>21</v>
      </c>
    </row>
    <row r="8" spans="1:13" ht="30.75" thickBot="1" x14ac:dyDescent="0.3">
      <c r="A8" s="13">
        <v>2</v>
      </c>
      <c r="B8" s="13">
        <v>5</v>
      </c>
      <c r="C8" s="14" t="s">
        <v>22</v>
      </c>
      <c r="D8" s="15" t="s">
        <v>23</v>
      </c>
      <c r="E8" s="16" t="s">
        <v>44</v>
      </c>
      <c r="F8" s="17">
        <v>205</v>
      </c>
      <c r="G8" s="18">
        <v>7.5</v>
      </c>
      <c r="H8" s="18">
        <v>7.45</v>
      </c>
      <c r="I8" s="18">
        <v>35.700000000000003</v>
      </c>
      <c r="J8" s="18">
        <v>340</v>
      </c>
      <c r="K8" s="13">
        <v>235</v>
      </c>
      <c r="L8" s="19">
        <v>17.86</v>
      </c>
      <c r="M8" s="33"/>
    </row>
    <row r="9" spans="1:13" x14ac:dyDescent="0.25">
      <c r="A9" s="13"/>
      <c r="B9" s="13"/>
      <c r="C9" s="13"/>
      <c r="D9" s="15" t="s">
        <v>23</v>
      </c>
      <c r="E9" s="20" t="s">
        <v>45</v>
      </c>
      <c r="F9" s="17">
        <v>40</v>
      </c>
      <c r="G9" s="18">
        <v>5.0999999999999996</v>
      </c>
      <c r="H9" s="18">
        <v>4.5999999999999996</v>
      </c>
      <c r="I9" s="18">
        <v>0.3</v>
      </c>
      <c r="J9" s="18">
        <v>63</v>
      </c>
      <c r="K9" s="13">
        <v>267</v>
      </c>
      <c r="L9" s="19">
        <v>12.2</v>
      </c>
      <c r="M9" s="33"/>
    </row>
    <row r="10" spans="1:13" x14ac:dyDescent="0.25">
      <c r="A10" s="13"/>
      <c r="B10" s="13"/>
      <c r="C10" s="13"/>
      <c r="D10" s="21" t="s">
        <v>24</v>
      </c>
      <c r="E10" s="20" t="s">
        <v>25</v>
      </c>
      <c r="F10" s="17">
        <v>35</v>
      </c>
      <c r="G10" s="18">
        <v>2.7</v>
      </c>
      <c r="H10" s="18">
        <v>0.4</v>
      </c>
      <c r="I10" s="18">
        <v>17.2</v>
      </c>
      <c r="J10" s="18">
        <v>82.6</v>
      </c>
      <c r="K10" s="13">
        <v>573</v>
      </c>
      <c r="L10" s="19">
        <v>2.61</v>
      </c>
      <c r="M10" s="33"/>
    </row>
    <row r="11" spans="1:13" x14ac:dyDescent="0.25">
      <c r="A11" s="13"/>
      <c r="B11" s="13"/>
      <c r="C11" s="13"/>
      <c r="D11" s="21" t="s">
        <v>26</v>
      </c>
      <c r="E11" s="20" t="s">
        <v>27</v>
      </c>
      <c r="F11" s="17">
        <v>35</v>
      </c>
      <c r="G11" s="18">
        <v>3</v>
      </c>
      <c r="H11" s="18">
        <v>0.5</v>
      </c>
      <c r="I11" s="18">
        <v>14</v>
      </c>
      <c r="J11" s="18">
        <v>72</v>
      </c>
      <c r="K11" s="13">
        <v>574</v>
      </c>
      <c r="L11" s="22">
        <v>2.77</v>
      </c>
      <c r="M11" s="33"/>
    </row>
    <row r="12" spans="1:13" x14ac:dyDescent="0.25">
      <c r="A12" s="17"/>
      <c r="B12" s="17"/>
      <c r="C12" s="17"/>
      <c r="D12" s="21" t="s">
        <v>28</v>
      </c>
      <c r="E12" s="20" t="s">
        <v>29</v>
      </c>
      <c r="F12" s="17">
        <v>200</v>
      </c>
      <c r="G12" s="18">
        <v>2.8</v>
      </c>
      <c r="H12" s="18">
        <v>2.5</v>
      </c>
      <c r="I12" s="18">
        <v>13.8</v>
      </c>
      <c r="J12" s="18">
        <v>88</v>
      </c>
      <c r="K12" s="17">
        <v>465</v>
      </c>
      <c r="L12" s="19">
        <v>11.31</v>
      </c>
      <c r="M12" s="33"/>
    </row>
    <row r="13" spans="1:13" x14ac:dyDescent="0.25">
      <c r="A13" s="17"/>
      <c r="B13" s="17"/>
      <c r="C13" s="17"/>
      <c r="D13" s="17"/>
      <c r="E13" s="23" t="s">
        <v>30</v>
      </c>
      <c r="F13" s="17">
        <f>SUM(F8:F12)</f>
        <v>515</v>
      </c>
      <c r="G13" s="18">
        <f t="shared" ref="G13:J13" si="0">SUM(G8:G12)</f>
        <v>21.1</v>
      </c>
      <c r="H13" s="18">
        <f t="shared" si="0"/>
        <v>15.450000000000001</v>
      </c>
      <c r="I13" s="18">
        <f t="shared" si="0"/>
        <v>81</v>
      </c>
      <c r="J13" s="18">
        <f t="shared" si="0"/>
        <v>645.6</v>
      </c>
      <c r="K13" s="17"/>
      <c r="L13" s="24">
        <f>SUM(L8:L12)</f>
        <v>46.750000000000007</v>
      </c>
      <c r="M13" s="33"/>
    </row>
    <row r="14" spans="1:13" x14ac:dyDescent="0.25">
      <c r="A14" s="13">
        <v>2</v>
      </c>
      <c r="B14" s="13">
        <v>5</v>
      </c>
      <c r="C14" s="17" t="s">
        <v>31</v>
      </c>
      <c r="D14" s="25" t="s">
        <v>32</v>
      </c>
      <c r="E14" s="20" t="s">
        <v>46</v>
      </c>
      <c r="F14" s="17">
        <v>200</v>
      </c>
      <c r="G14" s="18">
        <v>0.8</v>
      </c>
      <c r="H14" s="18">
        <v>0.8</v>
      </c>
      <c r="I14" s="18">
        <v>19.600000000000001</v>
      </c>
      <c r="J14" s="18">
        <v>88</v>
      </c>
      <c r="K14" s="17">
        <v>82</v>
      </c>
      <c r="L14" s="22">
        <v>50</v>
      </c>
      <c r="M14" s="33"/>
    </row>
    <row r="15" spans="1:13" x14ac:dyDescent="0.25">
      <c r="A15" s="17"/>
      <c r="B15" s="17"/>
      <c r="C15" s="17"/>
      <c r="D15" s="17"/>
      <c r="E15" s="23" t="s">
        <v>33</v>
      </c>
      <c r="F15" s="17">
        <f>SUM(F14)</f>
        <v>200</v>
      </c>
      <c r="G15" s="18">
        <f>G14</f>
        <v>0.8</v>
      </c>
      <c r="H15" s="18">
        <f t="shared" ref="H15:J15" si="1">H14</f>
        <v>0.8</v>
      </c>
      <c r="I15" s="18">
        <f t="shared" si="1"/>
        <v>19.600000000000001</v>
      </c>
      <c r="J15" s="18">
        <f t="shared" si="1"/>
        <v>88</v>
      </c>
      <c r="K15" s="17"/>
      <c r="L15" s="24">
        <f>L14</f>
        <v>50</v>
      </c>
      <c r="M15" s="33"/>
    </row>
    <row r="16" spans="1:13" x14ac:dyDescent="0.25">
      <c r="A16" s="13">
        <v>2</v>
      </c>
      <c r="B16" s="13">
        <v>5</v>
      </c>
      <c r="C16" s="17" t="s">
        <v>34</v>
      </c>
      <c r="D16" s="21" t="s">
        <v>35</v>
      </c>
      <c r="E16" s="16" t="s">
        <v>36</v>
      </c>
      <c r="F16" s="17">
        <v>60</v>
      </c>
      <c r="G16" s="18">
        <v>0.5</v>
      </c>
      <c r="H16" s="18">
        <v>1.1000000000000001</v>
      </c>
      <c r="I16" s="18">
        <v>2</v>
      </c>
      <c r="J16" s="18">
        <v>22</v>
      </c>
      <c r="K16" s="17">
        <v>50</v>
      </c>
      <c r="L16" s="22">
        <v>10.5</v>
      </c>
      <c r="M16" s="33"/>
    </row>
    <row r="17" spans="1:13" x14ac:dyDescent="0.25">
      <c r="A17" s="13"/>
      <c r="B17" s="13"/>
      <c r="C17" s="13"/>
      <c r="D17" s="21" t="s">
        <v>37</v>
      </c>
      <c r="E17" s="20" t="s">
        <v>47</v>
      </c>
      <c r="F17" s="17">
        <v>200</v>
      </c>
      <c r="G17" s="18">
        <v>1.5</v>
      </c>
      <c r="H17" s="18">
        <v>3.5</v>
      </c>
      <c r="I17" s="18">
        <v>5.6</v>
      </c>
      <c r="J17" s="18">
        <v>60</v>
      </c>
      <c r="K17" s="17">
        <v>95</v>
      </c>
      <c r="L17" s="19">
        <v>7.27</v>
      </c>
      <c r="M17" s="33"/>
    </row>
    <row r="18" spans="1:13" x14ac:dyDescent="0.25">
      <c r="A18" s="17"/>
      <c r="B18" s="17"/>
      <c r="C18" s="17"/>
      <c r="D18" s="21" t="s">
        <v>37</v>
      </c>
      <c r="E18" s="20" t="s">
        <v>38</v>
      </c>
      <c r="F18" s="17">
        <v>5</v>
      </c>
      <c r="G18" s="18">
        <v>0.1</v>
      </c>
      <c r="H18" s="18">
        <v>0.7</v>
      </c>
      <c r="I18" s="18">
        <v>0.2</v>
      </c>
      <c r="J18" s="18">
        <v>8</v>
      </c>
      <c r="K18" s="17">
        <v>433</v>
      </c>
      <c r="L18" s="22">
        <v>1.5</v>
      </c>
      <c r="M18" s="33"/>
    </row>
    <row r="19" spans="1:13" x14ac:dyDescent="0.25">
      <c r="A19" s="13"/>
      <c r="B19" s="13"/>
      <c r="C19" s="13"/>
      <c r="D19" s="26" t="s">
        <v>40</v>
      </c>
      <c r="E19" s="25" t="s">
        <v>48</v>
      </c>
      <c r="F19" s="17">
        <v>150</v>
      </c>
      <c r="G19" s="18">
        <v>9</v>
      </c>
      <c r="H19" s="18">
        <v>6.4</v>
      </c>
      <c r="I19" s="18">
        <v>37.700000000000003</v>
      </c>
      <c r="J19" s="18">
        <v>242</v>
      </c>
      <c r="K19" s="17">
        <v>202</v>
      </c>
      <c r="L19" s="19">
        <v>10.53</v>
      </c>
      <c r="M19" s="33"/>
    </row>
    <row r="20" spans="1:13" x14ac:dyDescent="0.25">
      <c r="A20" s="13"/>
      <c r="B20" s="13"/>
      <c r="C20" s="13"/>
      <c r="D20" s="21" t="s">
        <v>39</v>
      </c>
      <c r="E20" s="25" t="s">
        <v>49</v>
      </c>
      <c r="F20" s="17">
        <v>90</v>
      </c>
      <c r="G20" s="18">
        <v>13.8</v>
      </c>
      <c r="H20" s="18">
        <v>9.9</v>
      </c>
      <c r="I20" s="18">
        <v>12</v>
      </c>
      <c r="J20" s="18">
        <v>192</v>
      </c>
      <c r="K20" s="13">
        <v>347</v>
      </c>
      <c r="L20" s="19">
        <v>45.86</v>
      </c>
      <c r="M20" s="33"/>
    </row>
    <row r="21" spans="1:13" x14ac:dyDescent="0.25">
      <c r="A21" s="13"/>
      <c r="B21" s="13"/>
      <c r="C21" s="13"/>
      <c r="D21" s="26" t="s">
        <v>40</v>
      </c>
      <c r="E21" s="25" t="s">
        <v>50</v>
      </c>
      <c r="F21" s="17">
        <v>20</v>
      </c>
      <c r="G21" s="18">
        <v>0.7</v>
      </c>
      <c r="H21" s="18">
        <v>1.2</v>
      </c>
      <c r="I21" s="18">
        <v>1.3</v>
      </c>
      <c r="J21" s="18">
        <v>19</v>
      </c>
      <c r="K21" s="13">
        <v>403</v>
      </c>
      <c r="L21" s="22">
        <v>3.12</v>
      </c>
      <c r="M21" s="33"/>
    </row>
    <row r="22" spans="1:13" x14ac:dyDescent="0.25">
      <c r="A22" s="17"/>
      <c r="B22" s="17"/>
      <c r="C22" s="17"/>
      <c r="D22" s="21" t="s">
        <v>41</v>
      </c>
      <c r="E22" s="20" t="s">
        <v>51</v>
      </c>
      <c r="F22" s="17">
        <v>200</v>
      </c>
      <c r="G22" s="18">
        <v>0.6</v>
      </c>
      <c r="H22" s="18">
        <v>0.1</v>
      </c>
      <c r="I22" s="18">
        <v>20.100000000000001</v>
      </c>
      <c r="J22" s="18">
        <v>84</v>
      </c>
      <c r="K22" s="17">
        <v>495</v>
      </c>
      <c r="L22" s="19">
        <v>3.2</v>
      </c>
      <c r="M22" s="33"/>
    </row>
    <row r="23" spans="1:13" x14ac:dyDescent="0.25">
      <c r="A23" s="13"/>
      <c r="B23" s="13"/>
      <c r="C23" s="13"/>
      <c r="D23" s="21" t="s">
        <v>24</v>
      </c>
      <c r="E23" s="20" t="s">
        <v>25</v>
      </c>
      <c r="F23" s="17">
        <v>35</v>
      </c>
      <c r="G23" s="18">
        <v>2.7</v>
      </c>
      <c r="H23" s="18">
        <v>0.4</v>
      </c>
      <c r="I23" s="18">
        <v>17.2</v>
      </c>
      <c r="J23" s="18">
        <v>82.6</v>
      </c>
      <c r="K23" s="13">
        <v>573</v>
      </c>
      <c r="L23" s="19">
        <v>2.61</v>
      </c>
      <c r="M23" s="33"/>
    </row>
    <row r="24" spans="1:13" x14ac:dyDescent="0.25">
      <c r="A24" s="13"/>
      <c r="B24" s="13"/>
      <c r="C24" s="13"/>
      <c r="D24" s="21" t="s">
        <v>26</v>
      </c>
      <c r="E24" s="20" t="s">
        <v>27</v>
      </c>
      <c r="F24" s="17">
        <v>35</v>
      </c>
      <c r="G24" s="18">
        <v>3</v>
      </c>
      <c r="H24" s="18">
        <v>0.5</v>
      </c>
      <c r="I24" s="18">
        <v>14</v>
      </c>
      <c r="J24" s="18">
        <v>72</v>
      </c>
      <c r="K24" s="13">
        <v>574</v>
      </c>
      <c r="L24" s="22">
        <v>2.77</v>
      </c>
      <c r="M24" s="33"/>
    </row>
    <row r="25" spans="1:13" x14ac:dyDescent="0.25">
      <c r="A25" s="27"/>
      <c r="B25" s="27"/>
      <c r="C25" s="27"/>
      <c r="D25" s="27"/>
      <c r="E25" s="28" t="s">
        <v>30</v>
      </c>
      <c r="F25" s="17">
        <f>SUM(F16:F24)</f>
        <v>795</v>
      </c>
      <c r="G25" s="18">
        <f t="shared" ref="G25:J25" si="2">SUM(G16:G24)</f>
        <v>31.9</v>
      </c>
      <c r="H25" s="18">
        <f t="shared" si="2"/>
        <v>23.8</v>
      </c>
      <c r="I25" s="18">
        <f t="shared" si="2"/>
        <v>110.10000000000001</v>
      </c>
      <c r="J25" s="18">
        <f t="shared" si="2"/>
        <v>781.6</v>
      </c>
      <c r="K25" s="29"/>
      <c r="L25" s="30">
        <f>SUM(L16:L24)</f>
        <v>87.36</v>
      </c>
      <c r="M25" s="33"/>
    </row>
    <row r="26" spans="1:13" x14ac:dyDescent="0.25">
      <c r="A26" s="34" t="s">
        <v>42</v>
      </c>
      <c r="B26" s="35"/>
      <c r="C26" s="35"/>
      <c r="D26" s="35"/>
      <c r="E26" s="36"/>
      <c r="F26" s="31">
        <f>F13+F15+F25</f>
        <v>1510</v>
      </c>
      <c r="G26" s="18">
        <f>G13+G25+G15</f>
        <v>53.8</v>
      </c>
      <c r="H26" s="18">
        <f t="shared" ref="H26:L26" si="3">H13+H25+H15</f>
        <v>40.049999999999997</v>
      </c>
      <c r="I26" s="18">
        <f t="shared" si="3"/>
        <v>210.70000000000002</v>
      </c>
      <c r="J26" s="18">
        <f t="shared" si="3"/>
        <v>1515.2</v>
      </c>
      <c r="K26" s="18"/>
      <c r="L26" s="29">
        <f t="shared" si="3"/>
        <v>184.11</v>
      </c>
      <c r="M26" s="33"/>
    </row>
    <row r="27" spans="1:13" x14ac:dyDescent="0.25">
      <c r="L27" s="37"/>
    </row>
    <row r="28" spans="1:13" ht="16.5" thickBot="1" x14ac:dyDescent="0.3">
      <c r="A28" s="6" t="s">
        <v>8</v>
      </c>
      <c r="D28" s="32" t="s">
        <v>43</v>
      </c>
      <c r="E28" s="32"/>
      <c r="F28" s="32"/>
      <c r="G28" s="32"/>
      <c r="H28" s="32"/>
      <c r="I28" s="32"/>
      <c r="J28" s="32"/>
      <c r="K28" s="32"/>
      <c r="L28" s="37"/>
    </row>
    <row r="29" spans="1:13" ht="34.5" thickBot="1" x14ac:dyDescent="0.3">
      <c r="A29" s="9" t="s">
        <v>10</v>
      </c>
      <c r="B29" s="10" t="s">
        <v>11</v>
      </c>
      <c r="C29" s="11" t="s">
        <v>12</v>
      </c>
      <c r="D29" s="11" t="s">
        <v>13</v>
      </c>
      <c r="E29" s="11" t="s">
        <v>14</v>
      </c>
      <c r="F29" s="11" t="s">
        <v>15</v>
      </c>
      <c r="G29" s="11" t="s">
        <v>16</v>
      </c>
      <c r="H29" s="11" t="s">
        <v>17</v>
      </c>
      <c r="I29" s="11" t="s">
        <v>18</v>
      </c>
      <c r="J29" s="11" t="s">
        <v>19</v>
      </c>
      <c r="K29" s="12" t="s">
        <v>20</v>
      </c>
      <c r="L29" s="11" t="s">
        <v>21</v>
      </c>
    </row>
    <row r="30" spans="1:13" ht="30.75" thickBot="1" x14ac:dyDescent="0.3">
      <c r="A30" s="13">
        <v>2</v>
      </c>
      <c r="B30" s="13">
        <v>5</v>
      </c>
      <c r="C30" s="14" t="s">
        <v>22</v>
      </c>
      <c r="D30" s="15" t="s">
        <v>23</v>
      </c>
      <c r="E30" s="16" t="s">
        <v>44</v>
      </c>
      <c r="F30" s="17">
        <v>255</v>
      </c>
      <c r="G30" s="18">
        <v>9.3000000000000007</v>
      </c>
      <c r="H30" s="18">
        <v>9.25</v>
      </c>
      <c r="I30" s="18">
        <v>44.4</v>
      </c>
      <c r="J30" s="18">
        <v>425</v>
      </c>
      <c r="K30" s="13">
        <v>235</v>
      </c>
      <c r="L30" s="19">
        <v>20.88</v>
      </c>
      <c r="M30" s="33"/>
    </row>
    <row r="31" spans="1:13" x14ac:dyDescent="0.25">
      <c r="A31" s="13"/>
      <c r="B31" s="13"/>
      <c r="C31" s="13"/>
      <c r="D31" s="15" t="s">
        <v>23</v>
      </c>
      <c r="E31" s="20" t="s">
        <v>45</v>
      </c>
      <c r="F31" s="17">
        <v>40</v>
      </c>
      <c r="G31" s="18">
        <v>5.0999999999999996</v>
      </c>
      <c r="H31" s="18">
        <v>4.5999999999999996</v>
      </c>
      <c r="I31" s="18">
        <v>0.3</v>
      </c>
      <c r="J31" s="18">
        <v>63</v>
      </c>
      <c r="K31" s="13">
        <v>267</v>
      </c>
      <c r="L31" s="19">
        <v>12.2</v>
      </c>
      <c r="M31" s="33"/>
    </row>
    <row r="32" spans="1:13" x14ac:dyDescent="0.25">
      <c r="A32" s="13"/>
      <c r="B32" s="13"/>
      <c r="C32" s="13"/>
      <c r="D32" s="21" t="s">
        <v>24</v>
      </c>
      <c r="E32" s="20" t="s">
        <v>25</v>
      </c>
      <c r="F32" s="17">
        <v>35</v>
      </c>
      <c r="G32" s="18">
        <v>2.7</v>
      </c>
      <c r="H32" s="18">
        <v>0.4</v>
      </c>
      <c r="I32" s="18">
        <v>17.2</v>
      </c>
      <c r="J32" s="18">
        <v>82.6</v>
      </c>
      <c r="K32" s="13">
        <v>573</v>
      </c>
      <c r="L32" s="19">
        <v>2.61</v>
      </c>
      <c r="M32" s="33"/>
    </row>
    <row r="33" spans="1:13" x14ac:dyDescent="0.25">
      <c r="A33" s="13"/>
      <c r="B33" s="13"/>
      <c r="C33" s="13"/>
      <c r="D33" s="21" t="s">
        <v>26</v>
      </c>
      <c r="E33" s="20" t="s">
        <v>27</v>
      </c>
      <c r="F33" s="17">
        <v>35</v>
      </c>
      <c r="G33" s="18">
        <v>3</v>
      </c>
      <c r="H33" s="18">
        <v>0.5</v>
      </c>
      <c r="I33" s="18">
        <v>14</v>
      </c>
      <c r="J33" s="18">
        <v>72</v>
      </c>
      <c r="K33" s="13">
        <v>574</v>
      </c>
      <c r="L33" s="22">
        <v>2.77</v>
      </c>
      <c r="M33" s="33"/>
    </row>
    <row r="34" spans="1:13" x14ac:dyDescent="0.25">
      <c r="A34" s="17"/>
      <c r="B34" s="17"/>
      <c r="C34" s="17"/>
      <c r="D34" s="21" t="s">
        <v>28</v>
      </c>
      <c r="E34" s="20" t="s">
        <v>29</v>
      </c>
      <c r="F34" s="17">
        <v>200</v>
      </c>
      <c r="G34" s="18">
        <v>2.8</v>
      </c>
      <c r="H34" s="18">
        <v>2.5</v>
      </c>
      <c r="I34" s="18">
        <v>13.8</v>
      </c>
      <c r="J34" s="18">
        <v>88</v>
      </c>
      <c r="K34" s="17">
        <v>465</v>
      </c>
      <c r="L34" s="19">
        <v>11.31</v>
      </c>
      <c r="M34" s="33"/>
    </row>
    <row r="35" spans="1:13" x14ac:dyDescent="0.25">
      <c r="A35" s="17"/>
      <c r="B35" s="17"/>
      <c r="C35" s="17"/>
      <c r="D35" s="17"/>
      <c r="E35" s="23" t="s">
        <v>30</v>
      </c>
      <c r="F35" s="17">
        <f>SUM(F30:F34)</f>
        <v>565</v>
      </c>
      <c r="G35" s="18">
        <f t="shared" ref="G35:J35" si="4">SUM(G30:G34)</f>
        <v>22.900000000000002</v>
      </c>
      <c r="H35" s="18">
        <f t="shared" si="4"/>
        <v>17.25</v>
      </c>
      <c r="I35" s="18">
        <f t="shared" si="4"/>
        <v>89.699999999999989</v>
      </c>
      <c r="J35" s="18">
        <f t="shared" si="4"/>
        <v>730.6</v>
      </c>
      <c r="K35" s="17"/>
      <c r="L35" s="24">
        <f>SUM(L30:L34)</f>
        <v>49.77</v>
      </c>
      <c r="M35" s="33"/>
    </row>
    <row r="36" spans="1:13" x14ac:dyDescent="0.25">
      <c r="A36" s="13">
        <v>2</v>
      </c>
      <c r="B36" s="13">
        <v>5</v>
      </c>
      <c r="C36" s="17" t="s">
        <v>31</v>
      </c>
      <c r="D36" s="25" t="s">
        <v>32</v>
      </c>
      <c r="E36" s="20" t="s">
        <v>46</v>
      </c>
      <c r="F36" s="17">
        <v>200</v>
      </c>
      <c r="G36" s="18">
        <v>0.8</v>
      </c>
      <c r="H36" s="18">
        <v>0.8</v>
      </c>
      <c r="I36" s="18">
        <v>19.600000000000001</v>
      </c>
      <c r="J36" s="18">
        <v>88</v>
      </c>
      <c r="K36" s="17">
        <v>82</v>
      </c>
      <c r="L36" s="22">
        <v>50</v>
      </c>
      <c r="M36" s="33"/>
    </row>
    <row r="37" spans="1:13" x14ac:dyDescent="0.25">
      <c r="A37" s="17"/>
      <c r="B37" s="17"/>
      <c r="C37" s="17"/>
      <c r="D37" s="17"/>
      <c r="E37" s="23" t="s">
        <v>33</v>
      </c>
      <c r="F37" s="17">
        <f>SUM(F36)</f>
        <v>200</v>
      </c>
      <c r="G37" s="18">
        <f>G36</f>
        <v>0.8</v>
      </c>
      <c r="H37" s="18">
        <f t="shared" ref="H37:J37" si="5">H36</f>
        <v>0.8</v>
      </c>
      <c r="I37" s="18">
        <f t="shared" si="5"/>
        <v>19.600000000000001</v>
      </c>
      <c r="J37" s="18">
        <f t="shared" si="5"/>
        <v>88</v>
      </c>
      <c r="K37" s="17"/>
      <c r="L37" s="24">
        <f>L36</f>
        <v>50</v>
      </c>
      <c r="M37" s="33"/>
    </row>
    <row r="38" spans="1:13" x14ac:dyDescent="0.25">
      <c r="A38" s="13">
        <v>2</v>
      </c>
      <c r="B38" s="13">
        <v>5</v>
      </c>
      <c r="C38" s="17" t="s">
        <v>34</v>
      </c>
      <c r="D38" s="21" t="s">
        <v>35</v>
      </c>
      <c r="E38" s="16" t="s">
        <v>36</v>
      </c>
      <c r="F38" s="17">
        <v>100</v>
      </c>
      <c r="G38" s="18">
        <v>0.8</v>
      </c>
      <c r="H38" s="18">
        <v>1.8</v>
      </c>
      <c r="I38" s="18">
        <v>4</v>
      </c>
      <c r="J38" s="18">
        <v>36</v>
      </c>
      <c r="K38" s="17">
        <v>50</v>
      </c>
      <c r="L38" s="22">
        <v>17.5</v>
      </c>
      <c r="M38" s="33"/>
    </row>
    <row r="39" spans="1:13" x14ac:dyDescent="0.25">
      <c r="A39" s="13"/>
      <c r="B39" s="13"/>
      <c r="C39" s="13"/>
      <c r="D39" s="21" t="s">
        <v>37</v>
      </c>
      <c r="E39" s="20" t="s">
        <v>47</v>
      </c>
      <c r="F39" s="17">
        <v>250</v>
      </c>
      <c r="G39" s="18">
        <v>1.9</v>
      </c>
      <c r="H39" s="18">
        <v>4.4000000000000004</v>
      </c>
      <c r="I39" s="18">
        <v>7</v>
      </c>
      <c r="J39" s="18">
        <v>75</v>
      </c>
      <c r="K39" s="17">
        <v>95</v>
      </c>
      <c r="L39" s="19">
        <v>9.26</v>
      </c>
      <c r="M39" s="33"/>
    </row>
    <row r="40" spans="1:13" x14ac:dyDescent="0.25">
      <c r="A40" s="17"/>
      <c r="B40" s="17"/>
      <c r="C40" s="17"/>
      <c r="D40" s="21" t="s">
        <v>37</v>
      </c>
      <c r="E40" s="20" t="s">
        <v>38</v>
      </c>
      <c r="F40" s="17">
        <v>5</v>
      </c>
      <c r="G40" s="18">
        <v>0.1</v>
      </c>
      <c r="H40" s="18">
        <v>0.7</v>
      </c>
      <c r="I40" s="18">
        <v>0.2</v>
      </c>
      <c r="J40" s="18">
        <v>8</v>
      </c>
      <c r="K40" s="17">
        <v>433</v>
      </c>
      <c r="L40" s="22">
        <v>1.5</v>
      </c>
      <c r="M40" s="33"/>
    </row>
    <row r="41" spans="1:13" x14ac:dyDescent="0.25">
      <c r="A41" s="13"/>
      <c r="B41" s="13"/>
      <c r="C41" s="13"/>
      <c r="D41" s="26" t="s">
        <v>40</v>
      </c>
      <c r="E41" s="25" t="s">
        <v>48</v>
      </c>
      <c r="F41" s="17">
        <v>180</v>
      </c>
      <c r="G41" s="18">
        <v>10</v>
      </c>
      <c r="H41" s="18">
        <v>7.6</v>
      </c>
      <c r="I41" s="18">
        <v>45.2</v>
      </c>
      <c r="J41" s="18">
        <v>291</v>
      </c>
      <c r="K41" s="17">
        <v>202</v>
      </c>
      <c r="L41" s="19">
        <v>12.39</v>
      </c>
      <c r="M41" s="33"/>
    </row>
    <row r="42" spans="1:13" x14ac:dyDescent="0.25">
      <c r="A42" s="13"/>
      <c r="B42" s="13"/>
      <c r="C42" s="13"/>
      <c r="D42" s="21" t="s">
        <v>39</v>
      </c>
      <c r="E42" s="25" t="s">
        <v>49</v>
      </c>
      <c r="F42" s="17">
        <v>100</v>
      </c>
      <c r="G42" s="18">
        <v>15.3</v>
      </c>
      <c r="H42" s="18">
        <v>11</v>
      </c>
      <c r="I42" s="18">
        <v>13.3</v>
      </c>
      <c r="J42" s="18">
        <v>213</v>
      </c>
      <c r="K42" s="13">
        <v>347</v>
      </c>
      <c r="L42" s="19">
        <v>50.8</v>
      </c>
      <c r="M42" s="33"/>
    </row>
    <row r="43" spans="1:13" x14ac:dyDescent="0.25">
      <c r="A43" s="13"/>
      <c r="B43" s="13"/>
      <c r="C43" s="13"/>
      <c r="D43" s="26" t="s">
        <v>40</v>
      </c>
      <c r="E43" s="25" t="s">
        <v>50</v>
      </c>
      <c r="F43" s="17">
        <v>20</v>
      </c>
      <c r="G43" s="18">
        <v>0.7</v>
      </c>
      <c r="H43" s="18">
        <v>1.2</v>
      </c>
      <c r="I43" s="18">
        <v>1.3</v>
      </c>
      <c r="J43" s="18">
        <v>19</v>
      </c>
      <c r="K43" s="13">
        <v>403</v>
      </c>
      <c r="L43" s="22">
        <v>3.12</v>
      </c>
      <c r="M43" s="33"/>
    </row>
    <row r="44" spans="1:13" x14ac:dyDescent="0.25">
      <c r="A44" s="17"/>
      <c r="B44" s="17"/>
      <c r="C44" s="17"/>
      <c r="D44" s="21" t="s">
        <v>41</v>
      </c>
      <c r="E44" s="20" t="s">
        <v>51</v>
      </c>
      <c r="F44" s="17">
        <v>200</v>
      </c>
      <c r="G44" s="18">
        <v>0.6</v>
      </c>
      <c r="H44" s="18">
        <v>0.1</v>
      </c>
      <c r="I44" s="18">
        <v>20.100000000000001</v>
      </c>
      <c r="J44" s="18">
        <v>84</v>
      </c>
      <c r="K44" s="17">
        <v>495</v>
      </c>
      <c r="L44" s="19">
        <v>3.2</v>
      </c>
      <c r="M44" s="33"/>
    </row>
    <row r="45" spans="1:13" x14ac:dyDescent="0.25">
      <c r="A45" s="13"/>
      <c r="B45" s="13"/>
      <c r="C45" s="13"/>
      <c r="D45" s="21" t="s">
        <v>24</v>
      </c>
      <c r="E45" s="20" t="s">
        <v>25</v>
      </c>
      <c r="F45" s="17">
        <v>35</v>
      </c>
      <c r="G45" s="18">
        <v>2.7</v>
      </c>
      <c r="H45" s="18">
        <v>0.4</v>
      </c>
      <c r="I45" s="18">
        <v>17.2</v>
      </c>
      <c r="J45" s="18">
        <v>82.6</v>
      </c>
      <c r="K45" s="13">
        <v>573</v>
      </c>
      <c r="L45" s="19">
        <v>2.61</v>
      </c>
      <c r="M45" s="33"/>
    </row>
    <row r="46" spans="1:13" x14ac:dyDescent="0.25">
      <c r="A46" s="13"/>
      <c r="B46" s="13"/>
      <c r="C46" s="13"/>
      <c r="D46" s="21" t="s">
        <v>26</v>
      </c>
      <c r="E46" s="20" t="s">
        <v>27</v>
      </c>
      <c r="F46" s="17">
        <v>35</v>
      </c>
      <c r="G46" s="18">
        <v>3</v>
      </c>
      <c r="H46" s="18">
        <v>0.5</v>
      </c>
      <c r="I46" s="18">
        <v>14</v>
      </c>
      <c r="J46" s="18">
        <v>72</v>
      </c>
      <c r="K46" s="13">
        <v>574</v>
      </c>
      <c r="L46" s="22">
        <v>2.77</v>
      </c>
      <c r="M46" s="33"/>
    </row>
    <row r="47" spans="1:13" x14ac:dyDescent="0.25">
      <c r="A47" s="27"/>
      <c r="B47" s="27"/>
      <c r="C47" s="27"/>
      <c r="D47" s="27"/>
      <c r="E47" s="28" t="s">
        <v>30</v>
      </c>
      <c r="F47" s="17">
        <f>SUM(F38:F46)</f>
        <v>925</v>
      </c>
      <c r="G47" s="18">
        <f t="shared" ref="G47:J47" si="6">SUM(G38:G46)</f>
        <v>35.1</v>
      </c>
      <c r="H47" s="18">
        <f t="shared" si="6"/>
        <v>27.7</v>
      </c>
      <c r="I47" s="18">
        <f t="shared" si="6"/>
        <v>122.3</v>
      </c>
      <c r="J47" s="18">
        <f t="shared" si="6"/>
        <v>880.6</v>
      </c>
      <c r="K47" s="29"/>
      <c r="L47" s="24">
        <f>SUM(L38:L46)</f>
        <v>103.14999999999999</v>
      </c>
      <c r="M47" s="33"/>
    </row>
    <row r="48" spans="1:13" x14ac:dyDescent="0.25">
      <c r="A48" s="34" t="s">
        <v>42</v>
      </c>
      <c r="B48" s="35"/>
      <c r="C48" s="35"/>
      <c r="D48" s="35"/>
      <c r="E48" s="36"/>
      <c r="F48" s="31">
        <f>F35+F37+F47</f>
        <v>1690</v>
      </c>
      <c r="G48" s="18">
        <f>G35+G47+G37</f>
        <v>58.8</v>
      </c>
      <c r="H48" s="18">
        <f>H35+H47+H37</f>
        <v>45.75</v>
      </c>
      <c r="I48" s="18">
        <f>I35+I47+I37</f>
        <v>231.6</v>
      </c>
      <c r="J48" s="18">
        <f>J35+J47+J37</f>
        <v>1699.2</v>
      </c>
      <c r="K48" s="18"/>
      <c r="L48" s="29">
        <f>L35+L47+L37</f>
        <v>202.92</v>
      </c>
      <c r="M48" s="33"/>
    </row>
  </sheetData>
  <mergeCells count="3">
    <mergeCell ref="A26:E26"/>
    <mergeCell ref="L27:L28"/>
    <mergeCell ref="A48:E48"/>
  </mergeCells>
  <pageMargins left="0" right="0" top="0.74803149606299213" bottom="0.74803149606299213" header="0.31496062992125984" footer="0.31496062992125984"/>
  <pageSetup paperSize="9" scale="7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2025-04-10T05:15:06Z</dcterms:modified>
</cp:coreProperties>
</file>