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5600" windowHeight="11520" activeTab="5"/>
  </bookViews>
  <sheets>
    <sheet name="1 день" sheetId="7" r:id="rId1"/>
    <sheet name="2 день" sheetId="8" r:id="rId2"/>
    <sheet name="3 день" sheetId="14" r:id="rId3"/>
    <sheet name="4 день" sheetId="15" r:id="rId4"/>
    <sheet name="5 день" sheetId="9" r:id="rId5"/>
    <sheet name="6 день" sheetId="1" r:id="rId6"/>
    <sheet name="7 день" sheetId="2" r:id="rId7"/>
    <sheet name="8 день" sheetId="4" r:id="rId8"/>
    <sheet name="9 день" sheetId="5" r:id="rId9"/>
    <sheet name="10 день" sheetId="6" r:id="rId10"/>
  </sheets>
  <calcPr calcId="145621"/>
</workbook>
</file>

<file path=xl/calcChain.xml><?xml version="1.0" encoding="utf-8"?>
<calcChain xmlns="http://schemas.openxmlformats.org/spreadsheetml/2006/main">
  <c r="C26" i="6" l="1"/>
  <c r="C12" i="6"/>
  <c r="C23" i="5"/>
  <c r="C11" i="5"/>
  <c r="C24" i="5" s="1"/>
  <c r="C21" i="4"/>
  <c r="C10" i="4"/>
  <c r="C24" i="2"/>
  <c r="C11" i="2"/>
  <c r="C23" i="1"/>
  <c r="C10" i="1"/>
  <c r="C24" i="9"/>
  <c r="C25" i="9" s="1"/>
  <c r="C11" i="9"/>
  <c r="C24" i="15"/>
  <c r="C12" i="15"/>
  <c r="C25" i="15" s="1"/>
  <c r="C22" i="14"/>
  <c r="C10" i="14"/>
  <c r="C23" i="8"/>
  <c r="C24" i="8" s="1"/>
  <c r="C11" i="8"/>
  <c r="C24" i="7"/>
  <c r="C11" i="7"/>
  <c r="C25" i="7" l="1"/>
  <c r="C25" i="2"/>
  <c r="C23" i="14"/>
  <c r="C24" i="1"/>
  <c r="C27" i="6"/>
  <c r="C22" i="4"/>
  <c r="E11" i="7"/>
  <c r="F11" i="7"/>
  <c r="G11" i="7"/>
  <c r="H11" i="7"/>
  <c r="I11" i="7"/>
  <c r="J11" i="7"/>
  <c r="K11" i="7"/>
  <c r="L11" i="7"/>
  <c r="M11" i="7"/>
  <c r="N11" i="7"/>
  <c r="O11" i="7"/>
  <c r="O24" i="15"/>
  <c r="N24" i="15"/>
  <c r="M24" i="15"/>
  <c r="L24" i="15"/>
  <c r="K24" i="15"/>
  <c r="J24" i="15"/>
  <c r="I24" i="15"/>
  <c r="H24" i="15"/>
  <c r="G24" i="15"/>
  <c r="F24" i="15"/>
  <c r="E24" i="15"/>
  <c r="D24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O22" i="14"/>
  <c r="N22" i="14"/>
  <c r="M22" i="14"/>
  <c r="L22" i="14"/>
  <c r="K22" i="14"/>
  <c r="J22" i="14"/>
  <c r="I22" i="14"/>
  <c r="H22" i="14"/>
  <c r="G22" i="14"/>
  <c r="F22" i="14"/>
  <c r="E22" i="14"/>
  <c r="D22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L25" i="15" l="1"/>
  <c r="K23" i="14"/>
  <c r="O23" i="14"/>
  <c r="H25" i="15"/>
  <c r="O25" i="15"/>
  <c r="N25" i="15"/>
  <c r="M25" i="15"/>
  <c r="K25" i="15"/>
  <c r="J25" i="15"/>
  <c r="I25" i="15"/>
  <c r="G25" i="15"/>
  <c r="F25" i="15"/>
  <c r="E25" i="15"/>
  <c r="D25" i="15"/>
  <c r="I23" i="14"/>
  <c r="D23" i="14"/>
  <c r="E23" i="14"/>
  <c r="N23" i="14"/>
  <c r="M23" i="14"/>
  <c r="L23" i="14"/>
  <c r="J23" i="14"/>
  <c r="H23" i="14"/>
  <c r="G23" i="14"/>
  <c r="F23" i="14"/>
  <c r="O15" i="6"/>
  <c r="N15" i="6"/>
  <c r="M15" i="6"/>
  <c r="L15" i="6"/>
  <c r="K15" i="6"/>
  <c r="J15" i="6"/>
  <c r="I15" i="6"/>
  <c r="H15" i="6"/>
  <c r="G15" i="6"/>
  <c r="F15" i="6"/>
  <c r="E15" i="6"/>
  <c r="D15" i="6"/>
  <c r="O14" i="5"/>
  <c r="N14" i="5"/>
  <c r="M14" i="5"/>
  <c r="L14" i="5"/>
  <c r="K14" i="5"/>
  <c r="J14" i="5"/>
  <c r="I14" i="5"/>
  <c r="H14" i="5"/>
  <c r="G14" i="5"/>
  <c r="F14" i="5"/>
  <c r="E14" i="5"/>
  <c r="D14" i="5"/>
  <c r="O13" i="4"/>
  <c r="N13" i="4"/>
  <c r="M13" i="4"/>
  <c r="L13" i="4"/>
  <c r="K13" i="4"/>
  <c r="J13" i="4"/>
  <c r="I13" i="4"/>
  <c r="H13" i="4"/>
  <c r="G13" i="4"/>
  <c r="F13" i="4"/>
  <c r="E13" i="4"/>
  <c r="D13" i="4"/>
  <c r="O14" i="2"/>
  <c r="N14" i="2"/>
  <c r="M14" i="2"/>
  <c r="L14" i="2"/>
  <c r="K14" i="2"/>
  <c r="J14" i="2"/>
  <c r="I14" i="2"/>
  <c r="H14" i="2"/>
  <c r="G14" i="2"/>
  <c r="F14" i="2"/>
  <c r="E14" i="2"/>
  <c r="D14" i="2"/>
  <c r="O13" i="1"/>
  <c r="N13" i="1"/>
  <c r="M13" i="1"/>
  <c r="L13" i="1"/>
  <c r="K13" i="1"/>
  <c r="J13" i="1"/>
  <c r="I13" i="1"/>
  <c r="H13" i="1"/>
  <c r="G13" i="1"/>
  <c r="F13" i="1"/>
  <c r="E13" i="1"/>
  <c r="D13" i="1"/>
  <c r="O14" i="9"/>
  <c r="N14" i="9"/>
  <c r="M14" i="9"/>
  <c r="L14" i="9"/>
  <c r="K14" i="9"/>
  <c r="J14" i="9"/>
  <c r="I14" i="9"/>
  <c r="H14" i="9"/>
  <c r="G14" i="9"/>
  <c r="F14" i="9"/>
  <c r="E14" i="9"/>
  <c r="D14" i="9"/>
  <c r="O14" i="8"/>
  <c r="N14" i="8"/>
  <c r="M14" i="8"/>
  <c r="L14" i="8"/>
  <c r="K14" i="8"/>
  <c r="J14" i="8"/>
  <c r="I14" i="8"/>
  <c r="H14" i="8"/>
  <c r="G14" i="8"/>
  <c r="F14" i="8"/>
  <c r="E14" i="8"/>
  <c r="D14" i="8"/>
  <c r="E14" i="7" l="1"/>
  <c r="F14" i="7"/>
  <c r="G14" i="7"/>
  <c r="H14" i="7"/>
  <c r="I14" i="7"/>
  <c r="J14" i="7"/>
  <c r="K14" i="7"/>
  <c r="L14" i="7"/>
  <c r="M14" i="7"/>
  <c r="N14" i="7"/>
  <c r="O14" i="7"/>
  <c r="D14" i="7"/>
  <c r="E23" i="1" l="1"/>
  <c r="F23" i="1"/>
  <c r="G23" i="1"/>
  <c r="H23" i="1"/>
  <c r="I23" i="1"/>
  <c r="J23" i="1"/>
  <c r="K23" i="1"/>
  <c r="L23" i="1"/>
  <c r="M23" i="1"/>
  <c r="N23" i="1"/>
  <c r="O23" i="1"/>
  <c r="D23" i="1"/>
  <c r="E10" i="1"/>
  <c r="F10" i="1"/>
  <c r="G10" i="1"/>
  <c r="H10" i="1"/>
  <c r="I10" i="1"/>
  <c r="J10" i="1"/>
  <c r="K10" i="1"/>
  <c r="L10" i="1"/>
  <c r="M10" i="1"/>
  <c r="N10" i="1"/>
  <c r="O10" i="1"/>
  <c r="D10" i="1"/>
  <c r="D24" i="1" l="1"/>
  <c r="N24" i="1"/>
  <c r="L24" i="1"/>
  <c r="J24" i="1"/>
  <c r="H24" i="1"/>
  <c r="F24" i="1"/>
  <c r="O24" i="1"/>
  <c r="M24" i="1"/>
  <c r="K24" i="1"/>
  <c r="I24" i="1"/>
  <c r="G24" i="1"/>
  <c r="E24" i="1"/>
  <c r="E24" i="9" l="1"/>
  <c r="F24" i="9"/>
  <c r="G24" i="9"/>
  <c r="H24" i="9"/>
  <c r="I24" i="9"/>
  <c r="J24" i="9"/>
  <c r="K24" i="9"/>
  <c r="L24" i="9"/>
  <c r="M24" i="9"/>
  <c r="N24" i="9"/>
  <c r="O24" i="9"/>
  <c r="D24" i="9"/>
  <c r="E11" i="9"/>
  <c r="F11" i="9"/>
  <c r="F25" i="9" s="1"/>
  <c r="G11" i="9"/>
  <c r="H11" i="9"/>
  <c r="H25" i="9" s="1"/>
  <c r="I11" i="9"/>
  <c r="J11" i="9"/>
  <c r="J25" i="9" s="1"/>
  <c r="K11" i="9"/>
  <c r="L11" i="9"/>
  <c r="L25" i="9" s="1"/>
  <c r="M11" i="9"/>
  <c r="N11" i="9"/>
  <c r="N25" i="9" s="1"/>
  <c r="O11" i="9"/>
  <c r="D11" i="9"/>
  <c r="D25" i="9" s="1"/>
  <c r="E23" i="8"/>
  <c r="F23" i="8"/>
  <c r="G23" i="8"/>
  <c r="H23" i="8"/>
  <c r="I23" i="8"/>
  <c r="J23" i="8"/>
  <c r="K23" i="8"/>
  <c r="L23" i="8"/>
  <c r="M23" i="8"/>
  <c r="N23" i="8"/>
  <c r="O23" i="8"/>
  <c r="D23" i="8"/>
  <c r="E11" i="8"/>
  <c r="F11" i="8"/>
  <c r="G11" i="8"/>
  <c r="H11" i="8"/>
  <c r="I11" i="8"/>
  <c r="J11" i="8"/>
  <c r="K11" i="8"/>
  <c r="L11" i="8"/>
  <c r="M11" i="8"/>
  <c r="N11" i="8"/>
  <c r="O11" i="8"/>
  <c r="D11" i="8"/>
  <c r="E24" i="7"/>
  <c r="E25" i="7" s="1"/>
  <c r="F24" i="7"/>
  <c r="F25" i="7" s="1"/>
  <c r="G24" i="7"/>
  <c r="G25" i="7" s="1"/>
  <c r="H24" i="7"/>
  <c r="H25" i="7" s="1"/>
  <c r="I24" i="7"/>
  <c r="I25" i="7" s="1"/>
  <c r="J24" i="7"/>
  <c r="J25" i="7" s="1"/>
  <c r="K24" i="7"/>
  <c r="K25" i="7" s="1"/>
  <c r="L24" i="7"/>
  <c r="L25" i="7" s="1"/>
  <c r="M24" i="7"/>
  <c r="M25" i="7" s="1"/>
  <c r="N24" i="7"/>
  <c r="N25" i="7" s="1"/>
  <c r="O24" i="7"/>
  <c r="O25" i="7" s="1"/>
  <c r="D24" i="7"/>
  <c r="D11" i="7"/>
  <c r="E26" i="6"/>
  <c r="F26" i="6"/>
  <c r="G26" i="6"/>
  <c r="H26" i="6"/>
  <c r="I26" i="6"/>
  <c r="J26" i="6"/>
  <c r="K26" i="6"/>
  <c r="L26" i="6"/>
  <c r="M26" i="6"/>
  <c r="N26" i="6"/>
  <c r="O26" i="6"/>
  <c r="D26" i="6"/>
  <c r="E12" i="6"/>
  <c r="F12" i="6"/>
  <c r="G12" i="6"/>
  <c r="H12" i="6"/>
  <c r="I12" i="6"/>
  <c r="J12" i="6"/>
  <c r="K12" i="6"/>
  <c r="L12" i="6"/>
  <c r="M12" i="6"/>
  <c r="N12" i="6"/>
  <c r="O12" i="6"/>
  <c r="D12" i="6"/>
  <c r="E23" i="5"/>
  <c r="F23" i="5"/>
  <c r="G23" i="5"/>
  <c r="H23" i="5"/>
  <c r="I23" i="5"/>
  <c r="J23" i="5"/>
  <c r="K23" i="5"/>
  <c r="L23" i="5"/>
  <c r="M23" i="5"/>
  <c r="N23" i="5"/>
  <c r="O23" i="5"/>
  <c r="D23" i="5"/>
  <c r="E11" i="5"/>
  <c r="F11" i="5"/>
  <c r="G11" i="5"/>
  <c r="H11" i="5"/>
  <c r="I11" i="5"/>
  <c r="J11" i="5"/>
  <c r="K11" i="5"/>
  <c r="L11" i="5"/>
  <c r="M11" i="5"/>
  <c r="N11" i="5"/>
  <c r="O11" i="5"/>
  <c r="D11" i="5"/>
  <c r="E21" i="4"/>
  <c r="F21" i="4"/>
  <c r="G21" i="4"/>
  <c r="H21" i="4"/>
  <c r="I21" i="4"/>
  <c r="J21" i="4"/>
  <c r="K21" i="4"/>
  <c r="L21" i="4"/>
  <c r="M21" i="4"/>
  <c r="N21" i="4"/>
  <c r="O21" i="4"/>
  <c r="D21" i="4"/>
  <c r="E10" i="4"/>
  <c r="F10" i="4"/>
  <c r="G10" i="4"/>
  <c r="H10" i="4"/>
  <c r="I10" i="4"/>
  <c r="J10" i="4"/>
  <c r="K10" i="4"/>
  <c r="L10" i="4"/>
  <c r="M10" i="4"/>
  <c r="N10" i="4"/>
  <c r="O10" i="4"/>
  <c r="D10" i="4"/>
  <c r="E24" i="2"/>
  <c r="F24" i="2"/>
  <c r="G24" i="2"/>
  <c r="H24" i="2"/>
  <c r="I24" i="2"/>
  <c r="J24" i="2"/>
  <c r="K24" i="2"/>
  <c r="L24" i="2"/>
  <c r="M24" i="2"/>
  <c r="N24" i="2"/>
  <c r="O24" i="2"/>
  <c r="D24" i="2"/>
  <c r="F11" i="2"/>
  <c r="G11" i="2"/>
  <c r="H11" i="2"/>
  <c r="I11" i="2"/>
  <c r="J11" i="2"/>
  <c r="K11" i="2"/>
  <c r="L11" i="2"/>
  <c r="M11" i="2"/>
  <c r="N11" i="2"/>
  <c r="O11" i="2"/>
  <c r="E11" i="2"/>
  <c r="D11" i="2"/>
  <c r="O25" i="9" l="1"/>
  <c r="D25" i="7"/>
  <c r="O25" i="2"/>
  <c r="K25" i="2"/>
  <c r="M25" i="2"/>
  <c r="E25" i="2"/>
  <c r="N25" i="2"/>
  <c r="L25" i="2"/>
  <c r="J25" i="2"/>
  <c r="I25" i="2"/>
  <c r="H25" i="2"/>
  <c r="G25" i="2"/>
  <c r="F25" i="2"/>
  <c r="D25" i="2"/>
  <c r="E25" i="9"/>
  <c r="I25" i="9"/>
  <c r="G25" i="9"/>
  <c r="M25" i="9"/>
  <c r="K25" i="9"/>
  <c r="D22" i="4"/>
  <c r="N22" i="4"/>
  <c r="L22" i="4"/>
  <c r="J22" i="4"/>
  <c r="H22" i="4"/>
  <c r="F22" i="4"/>
  <c r="O22" i="4"/>
  <c r="M22" i="4"/>
  <c r="K22" i="4"/>
  <c r="I22" i="4"/>
  <c r="G22" i="4"/>
  <c r="E22" i="4"/>
  <c r="D27" i="6"/>
  <c r="N27" i="6"/>
  <c r="L27" i="6"/>
  <c r="J27" i="6"/>
  <c r="H27" i="6"/>
  <c r="F27" i="6"/>
  <c r="O27" i="6"/>
  <c r="M27" i="6"/>
  <c r="K27" i="6"/>
  <c r="I27" i="6"/>
  <c r="G27" i="6"/>
  <c r="E27" i="6"/>
  <c r="D24" i="5"/>
  <c r="N24" i="5"/>
  <c r="L24" i="5"/>
  <c r="J24" i="5"/>
  <c r="H24" i="5"/>
  <c r="F24" i="5"/>
  <c r="O24" i="5"/>
  <c r="M24" i="5"/>
  <c r="K24" i="5"/>
  <c r="I24" i="5"/>
  <c r="G24" i="5"/>
  <c r="E24" i="5"/>
  <c r="D24" i="8"/>
  <c r="N24" i="8"/>
  <c r="L24" i="8"/>
  <c r="J24" i="8"/>
  <c r="H24" i="8"/>
  <c r="F24" i="8"/>
  <c r="F29" i="6" s="1"/>
  <c r="O24" i="8"/>
  <c r="M24" i="8"/>
  <c r="K24" i="8"/>
  <c r="I24" i="8"/>
  <c r="G24" i="8"/>
  <c r="E24" i="8"/>
  <c r="E29" i="6" s="1"/>
  <c r="G29" i="6" l="1"/>
  <c r="D29" i="6"/>
</calcChain>
</file>

<file path=xl/sharedStrings.xml><?xml version="1.0" encoding="utf-8"?>
<sst xmlns="http://schemas.openxmlformats.org/spreadsheetml/2006/main" count="405" uniqueCount="102">
  <si>
    <t>Наименование блюда</t>
  </si>
  <si>
    <t>№ рец.</t>
  </si>
  <si>
    <t>Пищевые вещества, г</t>
  </si>
  <si>
    <t>Масса порции, г</t>
  </si>
  <si>
    <t>жиры</t>
  </si>
  <si>
    <t>белки</t>
  </si>
  <si>
    <t>углеводы</t>
  </si>
  <si>
    <t>Энергетическая ценность, ккал</t>
  </si>
  <si>
    <t>Витамины, мг</t>
  </si>
  <si>
    <t>В1</t>
  </si>
  <si>
    <t>С</t>
  </si>
  <si>
    <t>А</t>
  </si>
  <si>
    <t>Е</t>
  </si>
  <si>
    <t>Минеральные вещества, мг</t>
  </si>
  <si>
    <t>Са</t>
  </si>
  <si>
    <t>Р</t>
  </si>
  <si>
    <t>Mg</t>
  </si>
  <si>
    <t>Fe</t>
  </si>
  <si>
    <t>Завтрак</t>
  </si>
  <si>
    <t>Обед</t>
  </si>
  <si>
    <t>Хлеб ржаной</t>
  </si>
  <si>
    <t>Хлеб пшеничный</t>
  </si>
  <si>
    <t>Фрукты</t>
  </si>
  <si>
    <t>Итого за день:</t>
  </si>
  <si>
    <t>Чай с сахаром</t>
  </si>
  <si>
    <t>Пюре картофельное</t>
  </si>
  <si>
    <t>Каша гречневая рассыпчатая</t>
  </si>
  <si>
    <t>Чай с молоком</t>
  </si>
  <si>
    <t>Итого:</t>
  </si>
  <si>
    <t>День: 1                                неделя-первая</t>
  </si>
  <si>
    <t>День: 2                                неделя-первая</t>
  </si>
  <si>
    <t>День: 4                                неделя-первая</t>
  </si>
  <si>
    <t>День: 7                               неделя-вторая</t>
  </si>
  <si>
    <t>День: 8                               неделя-вторая</t>
  </si>
  <si>
    <t>День: 9                               неделя-вторая</t>
  </si>
  <si>
    <t>День: 10                               неделя-вторая</t>
  </si>
  <si>
    <t>Суп картофельный с макаронными изделиями</t>
  </si>
  <si>
    <r>
      <t>В</t>
    </r>
    <r>
      <rPr>
        <vertAlign val="subscript"/>
        <sz val="12"/>
        <rFont val="Times New Roman"/>
        <family val="1"/>
        <charset val="204"/>
      </rPr>
      <t>1</t>
    </r>
  </si>
  <si>
    <t>Итого за завтрак:</t>
  </si>
  <si>
    <t>Итого за обед:</t>
  </si>
  <si>
    <t>Чай с лимоном</t>
  </si>
  <si>
    <t>Какао с молоком</t>
  </si>
  <si>
    <t xml:space="preserve">Бефстроганов из отварной говядины </t>
  </si>
  <si>
    <t>Макаронные изделия отварные</t>
  </si>
  <si>
    <t>Запеканка из творога</t>
  </si>
  <si>
    <t>Капуста тушеная</t>
  </si>
  <si>
    <t>День: 3                               неделя-первая</t>
  </si>
  <si>
    <t>Второй завтрак</t>
  </si>
  <si>
    <t>Итого за второй завтрак:</t>
  </si>
  <si>
    <t xml:space="preserve">Бутерброд с маслом </t>
  </si>
  <si>
    <t>Бутерброд с сыром</t>
  </si>
  <si>
    <t>Компот из сухофруктов</t>
  </si>
  <si>
    <t>Зеленый горошек отварной</t>
  </si>
  <si>
    <t>Рис припущенный</t>
  </si>
  <si>
    <t>Суп гороховый</t>
  </si>
  <si>
    <t>Икра кабачковая</t>
  </si>
  <si>
    <t xml:space="preserve">Суп-лапша домашняя </t>
  </si>
  <si>
    <t>День: 5                                неделя-первая</t>
  </si>
  <si>
    <t>Молоко сгущенное</t>
  </si>
  <si>
    <t>Рыба припущенная</t>
  </si>
  <si>
    <t>Каша " Дружба"</t>
  </si>
  <si>
    <t>Суп картофельный с рыбой</t>
  </si>
  <si>
    <t>Напиток с витаминами,кальцием и магнием</t>
  </si>
  <si>
    <t>Омлет натуральный</t>
  </si>
  <si>
    <t>Борщ с капустой и картофелем</t>
  </si>
  <si>
    <t>Рагу из птицы</t>
  </si>
  <si>
    <t>Каша из овсяных хлопьев "Геркулес" молочная жидкая</t>
  </si>
  <si>
    <t>Яйцо вареное</t>
  </si>
  <si>
    <t xml:space="preserve">Сок </t>
  </si>
  <si>
    <t>Кофейный напиток с молоком</t>
  </si>
  <si>
    <t>Каша пшеничная молочная жидкая</t>
  </si>
  <si>
    <t>Кисель с витаминами "Витошка"</t>
  </si>
  <si>
    <t>Суп с рыбными консервами</t>
  </si>
  <si>
    <t>Каша рисовая молочная жидкая</t>
  </si>
  <si>
    <t>Плов из отварной птицы</t>
  </si>
  <si>
    <t>Суп молочный с макаронными изделиями</t>
  </si>
  <si>
    <t>Рассольник ленинградский</t>
  </si>
  <si>
    <t xml:space="preserve">Свекольник </t>
  </si>
  <si>
    <t>Кукуруза сладкая отварная</t>
  </si>
  <si>
    <t>128</t>
  </si>
  <si>
    <t>Возрастная категория: учащиеся 12 лет и старше     сезон: осенний</t>
  </si>
  <si>
    <t>Фасоль отварная</t>
  </si>
  <si>
    <t>Жаркое по домашнему</t>
  </si>
  <si>
    <t>Пудинг творожный запеченный</t>
  </si>
  <si>
    <t>Рыба, тушенная в сметанном соусе</t>
  </si>
  <si>
    <t>Джем</t>
  </si>
  <si>
    <t>Напиток из шиповника</t>
  </si>
  <si>
    <t xml:space="preserve">Шницель натуральный рубленный </t>
  </si>
  <si>
    <t>Мясо тушеное</t>
  </si>
  <si>
    <t>Суп из овощей</t>
  </si>
  <si>
    <t>Сложный гарнир</t>
  </si>
  <si>
    <t>Сметана</t>
  </si>
  <si>
    <t>Кисель из концентрата плодового или ягодного</t>
  </si>
  <si>
    <t>Суп картофельный с клецками</t>
  </si>
  <si>
    <t>Гренки из пшеничного хлеба</t>
  </si>
  <si>
    <t>Сырники из творога</t>
  </si>
  <si>
    <t>День: 6                               неделя-вторая</t>
  </si>
  <si>
    <t>Биточки из птицы припущенные</t>
  </si>
  <si>
    <t>Компот из яблок и ягод замороженных</t>
  </si>
  <si>
    <t>Котлеты школьные</t>
  </si>
  <si>
    <t>Соус молочный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</si>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</sst>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10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3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2" fillId="0" borderId="1" xfId="0" applyFont="1" applyBorder="1"/>
    <xf numFmtId="0" fontId="6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6" xfId="0" applyFont="1" applyBorder="1" applyAlignment="1">
      <alignment vertical="center"/>
    </xf>
  </cellXfs>
  <cellStyles count="2">
    <cellStyle name="Обычный" xfId="0" builtinId="0"/>
    <cellStyle name="Обычный_full_hs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opLeftCell="A13" workbookViewId="0">
      <selection activeCell="A17" sqref="A17:O17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0" t="s">
        <v>37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46.5" customHeight="1" x14ac:dyDescent="0.3">
      <c r="A6" s="24">
        <v>229</v>
      </c>
      <c r="B6" s="12" t="s">
        <v>60</v>
      </c>
      <c r="C6" s="2">
        <v>255</v>
      </c>
      <c r="D6" s="23">
        <v>7</v>
      </c>
      <c r="E6" s="23">
        <v>8</v>
      </c>
      <c r="F6" s="23">
        <v>34</v>
      </c>
      <c r="G6" s="23">
        <v>237</v>
      </c>
      <c r="H6" s="23">
        <v>0.1</v>
      </c>
      <c r="I6" s="23">
        <v>1.6</v>
      </c>
      <c r="J6" s="23">
        <v>49</v>
      </c>
      <c r="K6" s="23">
        <v>0.2</v>
      </c>
      <c r="L6" s="23">
        <v>162</v>
      </c>
      <c r="M6" s="23">
        <v>174</v>
      </c>
      <c r="N6" s="23">
        <v>38</v>
      </c>
      <c r="O6" s="23">
        <v>0.5</v>
      </c>
    </row>
    <row r="7" spans="1:15" ht="30" customHeight="1" x14ac:dyDescent="0.3">
      <c r="A7" s="24">
        <v>63</v>
      </c>
      <c r="B7" s="11" t="s">
        <v>50</v>
      </c>
      <c r="C7" s="10">
        <v>75</v>
      </c>
      <c r="D7" s="33">
        <v>11.5</v>
      </c>
      <c r="E7" s="33">
        <v>15</v>
      </c>
      <c r="F7" s="33">
        <v>17</v>
      </c>
      <c r="G7" s="33">
        <v>248</v>
      </c>
      <c r="H7" s="33">
        <v>0.05</v>
      </c>
      <c r="I7" s="33">
        <v>0.2</v>
      </c>
      <c r="J7" s="33">
        <v>103</v>
      </c>
      <c r="K7" s="33">
        <v>0.5</v>
      </c>
      <c r="L7" s="33">
        <v>343</v>
      </c>
      <c r="M7" s="33">
        <v>225</v>
      </c>
      <c r="N7" s="33">
        <v>23</v>
      </c>
      <c r="O7" s="33">
        <v>0.62</v>
      </c>
    </row>
    <row r="8" spans="1:15" ht="30" customHeight="1" x14ac:dyDescent="0.3">
      <c r="A8" s="24">
        <v>573</v>
      </c>
      <c r="B8" s="11" t="s">
        <v>21</v>
      </c>
      <c r="C8" s="2">
        <v>35</v>
      </c>
      <c r="D8" s="23">
        <v>2.7</v>
      </c>
      <c r="E8" s="23">
        <v>0.4</v>
      </c>
      <c r="F8" s="23">
        <v>17.2</v>
      </c>
      <c r="G8" s="23">
        <v>82.6</v>
      </c>
      <c r="H8" s="23">
        <v>0.1</v>
      </c>
      <c r="I8" s="23">
        <v>0</v>
      </c>
      <c r="J8" s="23">
        <v>0</v>
      </c>
      <c r="K8" s="23">
        <v>0.4</v>
      </c>
      <c r="L8" s="23">
        <v>23.1</v>
      </c>
      <c r="M8" s="23">
        <v>22.8</v>
      </c>
      <c r="N8" s="23">
        <v>5</v>
      </c>
      <c r="O8" s="23">
        <v>0.7</v>
      </c>
    </row>
    <row r="9" spans="1:15" ht="30" customHeight="1" x14ac:dyDescent="0.3">
      <c r="A9" s="24">
        <v>574</v>
      </c>
      <c r="B9" s="11" t="s">
        <v>20</v>
      </c>
      <c r="C9" s="2">
        <v>35</v>
      </c>
      <c r="D9" s="23">
        <v>3</v>
      </c>
      <c r="E9" s="23">
        <v>0.5</v>
      </c>
      <c r="F9" s="23">
        <v>14</v>
      </c>
      <c r="G9" s="23">
        <v>72</v>
      </c>
      <c r="H9" s="23">
        <v>0.1</v>
      </c>
      <c r="I9" s="23">
        <v>0</v>
      </c>
      <c r="J9" s="23">
        <v>0</v>
      </c>
      <c r="K9" s="23">
        <v>0.8</v>
      </c>
      <c r="L9" s="23">
        <v>12</v>
      </c>
      <c r="M9" s="23">
        <v>82</v>
      </c>
      <c r="N9" s="23">
        <v>23</v>
      </c>
      <c r="O9" s="23">
        <v>1.5</v>
      </c>
    </row>
    <row r="10" spans="1:15" ht="30" customHeight="1" x14ac:dyDescent="0.3">
      <c r="A10" s="33">
        <v>457</v>
      </c>
      <c r="B10" s="11" t="s">
        <v>24</v>
      </c>
      <c r="C10" s="2">
        <v>200</v>
      </c>
      <c r="D10" s="23">
        <v>0.2</v>
      </c>
      <c r="E10" s="23">
        <v>0.1</v>
      </c>
      <c r="F10" s="23">
        <v>9.3000000000000007</v>
      </c>
      <c r="G10" s="23">
        <v>38</v>
      </c>
      <c r="H10" s="23">
        <v>0</v>
      </c>
      <c r="I10" s="23">
        <v>0</v>
      </c>
      <c r="J10" s="23">
        <v>0</v>
      </c>
      <c r="K10" s="23">
        <v>0</v>
      </c>
      <c r="L10" s="23">
        <v>5.0999999999999996</v>
      </c>
      <c r="M10" s="23">
        <v>7.7</v>
      </c>
      <c r="N10" s="23">
        <v>4.2</v>
      </c>
      <c r="O10" s="23">
        <v>0.82</v>
      </c>
    </row>
    <row r="11" spans="1:15" ht="30" customHeight="1" x14ac:dyDescent="0.3">
      <c r="A11" s="2"/>
      <c r="B11" s="18" t="s">
        <v>38</v>
      </c>
      <c r="C11" s="2">
        <f>SUM(C6:C10)</f>
        <v>600</v>
      </c>
      <c r="D11" s="23">
        <f t="shared" ref="D11:O11" si="0">SUM(D6:D10)</f>
        <v>24.4</v>
      </c>
      <c r="E11" s="23">
        <f t="shared" si="0"/>
        <v>24</v>
      </c>
      <c r="F11" s="23">
        <f t="shared" si="0"/>
        <v>91.5</v>
      </c>
      <c r="G11" s="23">
        <f t="shared" si="0"/>
        <v>677.6</v>
      </c>
      <c r="H11" s="23">
        <f t="shared" si="0"/>
        <v>0.35</v>
      </c>
      <c r="I11" s="23">
        <f t="shared" si="0"/>
        <v>1.8</v>
      </c>
      <c r="J11" s="23">
        <f t="shared" si="0"/>
        <v>152</v>
      </c>
      <c r="K11" s="23">
        <f t="shared" si="0"/>
        <v>1.9000000000000001</v>
      </c>
      <c r="L11" s="23">
        <f t="shared" si="0"/>
        <v>545.20000000000005</v>
      </c>
      <c r="M11" s="23">
        <f t="shared" si="0"/>
        <v>511.5</v>
      </c>
      <c r="N11" s="23">
        <f t="shared" si="0"/>
        <v>93.2</v>
      </c>
      <c r="O11" s="23">
        <f t="shared" si="0"/>
        <v>4.1400000000000006</v>
      </c>
    </row>
    <row r="12" spans="1:15" ht="30" customHeight="1" x14ac:dyDescent="0.3">
      <c r="A12" s="2"/>
      <c r="B12" s="9" t="s">
        <v>47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48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8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2">
        <v>157</v>
      </c>
      <c r="B16" s="28" t="s">
        <v>78</v>
      </c>
      <c r="C16" s="2">
        <v>105</v>
      </c>
      <c r="D16" s="23">
        <v>3</v>
      </c>
      <c r="E16" s="23">
        <v>3.8</v>
      </c>
      <c r="F16" s="23">
        <v>5.3</v>
      </c>
      <c r="G16" s="23">
        <v>67</v>
      </c>
      <c r="H16" s="23">
        <v>0.08</v>
      </c>
      <c r="I16" s="23">
        <v>2</v>
      </c>
      <c r="J16" s="23">
        <v>19</v>
      </c>
      <c r="K16" s="23">
        <v>0.25</v>
      </c>
      <c r="L16" s="23">
        <v>19</v>
      </c>
      <c r="M16" s="23">
        <v>57</v>
      </c>
      <c r="N16" s="23">
        <v>19</v>
      </c>
      <c r="O16" s="23">
        <v>0.64</v>
      </c>
    </row>
    <row r="17" spans="1:15" ht="30" customHeight="1" x14ac:dyDescent="0.3">
      <c r="A17" s="2">
        <v>95</v>
      </c>
      <c r="B17" s="4" t="s">
        <v>64</v>
      </c>
      <c r="C17" s="2">
        <v>250</v>
      </c>
      <c r="D17" s="23">
        <v>1.9</v>
      </c>
      <c r="E17" s="23">
        <v>4.4000000000000004</v>
      </c>
      <c r="F17" s="23">
        <v>7</v>
      </c>
      <c r="G17" s="23">
        <v>75</v>
      </c>
      <c r="H17" s="23">
        <v>0.04</v>
      </c>
      <c r="I17" s="23">
        <v>8</v>
      </c>
      <c r="J17" s="23">
        <v>0</v>
      </c>
      <c r="K17" s="23">
        <v>2.4</v>
      </c>
      <c r="L17" s="23">
        <v>37</v>
      </c>
      <c r="M17" s="23">
        <v>49</v>
      </c>
      <c r="N17" s="23">
        <v>23</v>
      </c>
      <c r="O17" s="23">
        <v>1.1000000000000001</v>
      </c>
    </row>
    <row r="18" spans="1:15" ht="30" customHeight="1" x14ac:dyDescent="0.3">
      <c r="A18" s="2">
        <v>433</v>
      </c>
      <c r="B18" s="4" t="s">
        <v>91</v>
      </c>
      <c r="C18" s="2">
        <v>5</v>
      </c>
      <c r="D18" s="23">
        <v>0.1</v>
      </c>
      <c r="E18" s="23">
        <v>0.7</v>
      </c>
      <c r="F18" s="23">
        <v>0.2</v>
      </c>
      <c r="G18" s="23">
        <v>8</v>
      </c>
      <c r="H18" s="23">
        <v>1E-3</v>
      </c>
      <c r="I18" s="23">
        <v>0.01</v>
      </c>
      <c r="J18" s="23">
        <v>5</v>
      </c>
      <c r="K18" s="23">
        <v>0.02</v>
      </c>
      <c r="L18" s="23">
        <v>4</v>
      </c>
      <c r="M18" s="23">
        <v>2.6</v>
      </c>
      <c r="N18" s="23">
        <v>0.4</v>
      </c>
      <c r="O18" s="23">
        <v>8.9999999999999993E-3</v>
      </c>
    </row>
    <row r="19" spans="1:15" ht="30" customHeight="1" x14ac:dyDescent="0.3">
      <c r="A19" s="24">
        <v>321</v>
      </c>
      <c r="B19" s="21" t="s">
        <v>88</v>
      </c>
      <c r="C19" s="2">
        <v>100</v>
      </c>
      <c r="D19" s="23">
        <v>16</v>
      </c>
      <c r="E19" s="23">
        <v>15</v>
      </c>
      <c r="F19" s="23">
        <v>5</v>
      </c>
      <c r="G19" s="23">
        <v>219</v>
      </c>
      <c r="H19" s="23">
        <v>0</v>
      </c>
      <c r="I19" s="23">
        <v>0.06</v>
      </c>
      <c r="J19" s="23">
        <v>1.6</v>
      </c>
      <c r="K19" s="23">
        <v>1.42</v>
      </c>
      <c r="L19" s="23">
        <v>18</v>
      </c>
      <c r="M19" s="23">
        <v>28</v>
      </c>
      <c r="N19" s="23">
        <v>173</v>
      </c>
      <c r="O19" s="23">
        <v>2.6</v>
      </c>
    </row>
    <row r="20" spans="1:15" ht="30" customHeight="1" x14ac:dyDescent="0.3">
      <c r="A20" s="24">
        <v>256</v>
      </c>
      <c r="B20" s="19" t="s">
        <v>43</v>
      </c>
      <c r="C20" s="2">
        <v>180</v>
      </c>
      <c r="D20" s="23">
        <v>6.7</v>
      </c>
      <c r="E20" s="23">
        <v>5.9</v>
      </c>
      <c r="F20" s="23">
        <v>35.5</v>
      </c>
      <c r="G20" s="23">
        <v>221</v>
      </c>
      <c r="H20" s="23">
        <v>7.0000000000000007E-2</v>
      </c>
      <c r="I20" s="23">
        <v>0</v>
      </c>
      <c r="J20" s="23">
        <v>37.799999999999997</v>
      </c>
      <c r="K20" s="23">
        <v>0.9</v>
      </c>
      <c r="L20" s="23">
        <v>14</v>
      </c>
      <c r="M20" s="23">
        <v>54</v>
      </c>
      <c r="N20" s="23">
        <v>9</v>
      </c>
      <c r="O20" s="23">
        <v>1.26</v>
      </c>
    </row>
    <row r="21" spans="1:15" ht="30" customHeight="1" x14ac:dyDescent="0.3">
      <c r="A21" s="2">
        <v>495</v>
      </c>
      <c r="B21" s="4" t="s">
        <v>51</v>
      </c>
      <c r="C21" s="2">
        <v>200</v>
      </c>
      <c r="D21" s="23">
        <v>0.6</v>
      </c>
      <c r="E21" s="23">
        <v>0.1</v>
      </c>
      <c r="F21" s="23">
        <v>20.100000000000001</v>
      </c>
      <c r="G21" s="23">
        <v>84</v>
      </c>
      <c r="H21" s="23">
        <v>0.01</v>
      </c>
      <c r="I21" s="23">
        <v>0.2</v>
      </c>
      <c r="J21" s="23">
        <v>0</v>
      </c>
      <c r="K21" s="23">
        <v>0.4</v>
      </c>
      <c r="L21" s="23">
        <v>20.100000000000001</v>
      </c>
      <c r="M21" s="23">
        <v>19.2</v>
      </c>
      <c r="N21" s="23">
        <v>14.4</v>
      </c>
      <c r="O21" s="23">
        <v>0.69</v>
      </c>
    </row>
    <row r="22" spans="1:15" ht="30" customHeight="1" x14ac:dyDescent="0.3">
      <c r="A22" s="24">
        <v>573</v>
      </c>
      <c r="B22" s="11" t="s">
        <v>21</v>
      </c>
      <c r="C22" s="2">
        <v>35</v>
      </c>
      <c r="D22" s="23">
        <v>2.7</v>
      </c>
      <c r="E22" s="23">
        <v>0.4</v>
      </c>
      <c r="F22" s="23">
        <v>17.2</v>
      </c>
      <c r="G22" s="23">
        <v>82.6</v>
      </c>
      <c r="H22" s="23">
        <v>0.1</v>
      </c>
      <c r="I22" s="23">
        <v>0</v>
      </c>
      <c r="J22" s="23">
        <v>0</v>
      </c>
      <c r="K22" s="23">
        <v>0.4</v>
      </c>
      <c r="L22" s="23">
        <v>23.1</v>
      </c>
      <c r="M22" s="23">
        <v>22.8</v>
      </c>
      <c r="N22" s="23">
        <v>5</v>
      </c>
      <c r="O22" s="23">
        <v>0.7</v>
      </c>
    </row>
    <row r="23" spans="1:15" ht="30" customHeight="1" x14ac:dyDescent="0.3">
      <c r="A23" s="24">
        <v>574</v>
      </c>
      <c r="B23" s="11" t="s">
        <v>20</v>
      </c>
      <c r="C23" s="2">
        <v>35</v>
      </c>
      <c r="D23" s="23">
        <v>3</v>
      </c>
      <c r="E23" s="23">
        <v>0.5</v>
      </c>
      <c r="F23" s="23">
        <v>14</v>
      </c>
      <c r="G23" s="23">
        <v>72</v>
      </c>
      <c r="H23" s="23">
        <v>0.1</v>
      </c>
      <c r="I23" s="23">
        <v>0</v>
      </c>
      <c r="J23" s="23">
        <v>0</v>
      </c>
      <c r="K23" s="23">
        <v>0.8</v>
      </c>
      <c r="L23" s="23">
        <v>12</v>
      </c>
      <c r="M23" s="23">
        <v>82</v>
      </c>
      <c r="N23" s="23">
        <v>23</v>
      </c>
      <c r="O23" s="23">
        <v>1.5</v>
      </c>
    </row>
    <row r="24" spans="1:15" ht="30" customHeight="1" x14ac:dyDescent="0.3">
      <c r="A24" s="13"/>
      <c r="B24" s="17" t="s">
        <v>39</v>
      </c>
      <c r="C24" s="2">
        <f t="shared" ref="C24:O24" si="2">SUM(C16:C23)</f>
        <v>910</v>
      </c>
      <c r="D24" s="23">
        <f t="shared" si="2"/>
        <v>34</v>
      </c>
      <c r="E24" s="23">
        <f t="shared" si="2"/>
        <v>30.799999999999997</v>
      </c>
      <c r="F24" s="23">
        <f t="shared" si="2"/>
        <v>104.3</v>
      </c>
      <c r="G24" s="23">
        <f t="shared" si="2"/>
        <v>828.6</v>
      </c>
      <c r="H24" s="23">
        <f t="shared" si="2"/>
        <v>0.40100000000000002</v>
      </c>
      <c r="I24" s="23">
        <f t="shared" si="2"/>
        <v>10.27</v>
      </c>
      <c r="J24" s="23">
        <f t="shared" si="2"/>
        <v>63.4</v>
      </c>
      <c r="K24" s="23">
        <f t="shared" si="2"/>
        <v>6.5900000000000007</v>
      </c>
      <c r="L24" s="23">
        <f t="shared" si="2"/>
        <v>147.19999999999999</v>
      </c>
      <c r="M24" s="23">
        <f t="shared" si="2"/>
        <v>314.60000000000002</v>
      </c>
      <c r="N24" s="23">
        <f t="shared" si="2"/>
        <v>266.8</v>
      </c>
      <c r="O24" s="23">
        <f t="shared" si="2"/>
        <v>8.4989999999999988</v>
      </c>
    </row>
    <row r="25" spans="1:15" ht="30" customHeight="1" x14ac:dyDescent="0.3">
      <c r="A25" s="39" t="s">
        <v>23</v>
      </c>
      <c r="B25" s="40"/>
      <c r="C25" s="23">
        <f t="shared" ref="C25:O25" si="3">C11+C24+C14</f>
        <v>1710</v>
      </c>
      <c r="D25" s="23">
        <f t="shared" si="3"/>
        <v>59.199999999999996</v>
      </c>
      <c r="E25" s="23">
        <f t="shared" si="3"/>
        <v>55.599999999999994</v>
      </c>
      <c r="F25" s="23">
        <f t="shared" si="3"/>
        <v>215.4</v>
      </c>
      <c r="G25" s="23">
        <f t="shared" si="3"/>
        <v>1594.2</v>
      </c>
      <c r="H25" s="23">
        <f t="shared" si="3"/>
        <v>0.81099999999999994</v>
      </c>
      <c r="I25" s="23">
        <f t="shared" si="3"/>
        <v>26.07</v>
      </c>
      <c r="J25" s="23">
        <f t="shared" si="3"/>
        <v>215.4</v>
      </c>
      <c r="K25" s="23">
        <f t="shared" si="3"/>
        <v>8.89</v>
      </c>
      <c r="L25" s="23">
        <f t="shared" si="3"/>
        <v>724.60000000000014</v>
      </c>
      <c r="M25" s="23">
        <f t="shared" si="3"/>
        <v>848.1</v>
      </c>
      <c r="N25" s="23">
        <f t="shared" si="3"/>
        <v>378</v>
      </c>
      <c r="O25" s="23">
        <f t="shared" si="3"/>
        <v>17.058999999999997</v>
      </c>
    </row>
    <row r="26" spans="1:15" ht="18" customHeight="1" x14ac:dyDescent="0.3"/>
  </sheetData>
  <mergeCells count="10">
    <mergeCell ref="A1:O1"/>
    <mergeCell ref="A2:O2"/>
    <mergeCell ref="A25:B25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A12" workbookViewId="0">
      <selection activeCell="A16" sqref="A16:O16"/>
    </sheetView>
  </sheetViews>
  <sheetFormatPr defaultRowHeight="18.75" x14ac:dyDescent="0.3"/>
  <cols>
    <col min="1" max="1" width="9.140625" style="1" customWidth="1"/>
    <col min="2" max="2" width="67.7109375" style="1" customWidth="1"/>
    <col min="3" max="3" width="10.28515625" style="1" customWidth="1"/>
    <col min="4" max="4" width="9.140625" style="1" customWidth="1"/>
    <col min="5" max="5" width="9.42578125" style="1" bestFit="1" customWidth="1"/>
    <col min="6" max="6" width="9.85546875" style="1" bestFit="1" customWidth="1"/>
    <col min="7" max="7" width="16" style="1" customWidth="1"/>
    <col min="8" max="8" width="10.7109375" style="1" customWidth="1"/>
    <col min="9" max="9" width="10.42578125" style="1" customWidth="1"/>
    <col min="10" max="10" width="8.7109375" style="1" customWidth="1"/>
    <col min="11" max="11" width="9.5703125" style="1" customWidth="1"/>
    <col min="12" max="12" width="10.5703125" style="1" customWidth="1"/>
    <col min="13" max="13" width="11.42578125" style="1" customWidth="1"/>
    <col min="14" max="14" width="10.71093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279</v>
      </c>
      <c r="B6" s="11" t="s">
        <v>44</v>
      </c>
      <c r="C6" s="2">
        <v>250</v>
      </c>
      <c r="D6" s="23">
        <v>39.799999999999997</v>
      </c>
      <c r="E6" s="23">
        <v>19.3</v>
      </c>
      <c r="F6" s="23">
        <v>37.5</v>
      </c>
      <c r="G6" s="23">
        <v>485</v>
      </c>
      <c r="H6" s="23">
        <v>0.2</v>
      </c>
      <c r="I6" s="23">
        <v>0</v>
      </c>
      <c r="J6" s="23">
        <v>130</v>
      </c>
      <c r="K6" s="23">
        <v>1.5</v>
      </c>
      <c r="L6" s="23">
        <v>382.5</v>
      </c>
      <c r="M6" s="23">
        <v>530</v>
      </c>
      <c r="N6" s="23">
        <v>55</v>
      </c>
      <c r="O6" s="23">
        <v>1.88</v>
      </c>
    </row>
    <row r="7" spans="1:15" ht="30" customHeight="1" x14ac:dyDescent="0.3">
      <c r="A7" s="24">
        <v>471</v>
      </c>
      <c r="B7" s="11" t="s">
        <v>58</v>
      </c>
      <c r="C7" s="2">
        <v>30</v>
      </c>
      <c r="D7" s="23">
        <v>2.16</v>
      </c>
      <c r="E7" s="23">
        <v>2.5499999999999998</v>
      </c>
      <c r="F7" s="23">
        <v>16.649999999999999</v>
      </c>
      <c r="G7" s="23">
        <v>98.1</v>
      </c>
      <c r="H7" s="23">
        <v>0.02</v>
      </c>
      <c r="I7" s="23">
        <v>0.3</v>
      </c>
      <c r="J7" s="23">
        <v>12.6</v>
      </c>
      <c r="K7" s="23">
        <v>0.06</v>
      </c>
      <c r="L7" s="23">
        <v>92.1</v>
      </c>
      <c r="M7" s="23">
        <v>65.7</v>
      </c>
      <c r="N7" s="23">
        <v>10.199999999999999</v>
      </c>
      <c r="O7" s="23">
        <v>0.06</v>
      </c>
    </row>
    <row r="8" spans="1:15" ht="30" customHeight="1" x14ac:dyDescent="0.3">
      <c r="A8" s="24">
        <v>459</v>
      </c>
      <c r="B8" s="11" t="s">
        <v>40</v>
      </c>
      <c r="C8" s="2">
        <v>200</v>
      </c>
      <c r="D8" s="23">
        <v>0.3</v>
      </c>
      <c r="E8" s="23">
        <v>0.1</v>
      </c>
      <c r="F8" s="23">
        <v>9.5</v>
      </c>
      <c r="G8" s="23">
        <v>40</v>
      </c>
      <c r="H8" s="23">
        <v>0</v>
      </c>
      <c r="I8" s="23">
        <v>1</v>
      </c>
      <c r="J8" s="23">
        <v>0</v>
      </c>
      <c r="K8" s="23">
        <v>0.02</v>
      </c>
      <c r="L8" s="23">
        <v>7.9</v>
      </c>
      <c r="M8" s="23">
        <v>9.1</v>
      </c>
      <c r="N8" s="23">
        <v>5</v>
      </c>
      <c r="O8" s="23">
        <v>0.87</v>
      </c>
    </row>
    <row r="9" spans="1:15" ht="30" customHeight="1" x14ac:dyDescent="0.3">
      <c r="A9" s="24">
        <v>573</v>
      </c>
      <c r="B9" s="11" t="s">
        <v>21</v>
      </c>
      <c r="C9" s="2">
        <v>35</v>
      </c>
      <c r="D9" s="23">
        <v>2.7</v>
      </c>
      <c r="E9" s="23">
        <v>0.4</v>
      </c>
      <c r="F9" s="23">
        <v>17.2</v>
      </c>
      <c r="G9" s="23">
        <v>82.6</v>
      </c>
      <c r="H9" s="23">
        <v>0.1</v>
      </c>
      <c r="I9" s="23">
        <v>0</v>
      </c>
      <c r="J9" s="23">
        <v>0</v>
      </c>
      <c r="K9" s="23">
        <v>0.4</v>
      </c>
      <c r="L9" s="23">
        <v>23.1</v>
      </c>
      <c r="M9" s="23">
        <v>22.8</v>
      </c>
      <c r="N9" s="23">
        <v>5</v>
      </c>
      <c r="O9" s="23">
        <v>0.7</v>
      </c>
    </row>
    <row r="10" spans="1:15" ht="30" customHeight="1" x14ac:dyDescent="0.3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30" customHeight="1" x14ac:dyDescent="0.3">
      <c r="A11" s="2"/>
      <c r="B11" s="18" t="s">
        <v>28</v>
      </c>
      <c r="C11" s="2">
        <f>SUM(C6:C10)</f>
        <v>550</v>
      </c>
      <c r="D11" s="23">
        <f t="shared" ref="D11:O11" si="0">SUM(D6:D10)</f>
        <v>47.959999999999994</v>
      </c>
      <c r="E11" s="23">
        <f t="shared" si="0"/>
        <v>22.85</v>
      </c>
      <c r="F11" s="23">
        <f t="shared" si="0"/>
        <v>94.85</v>
      </c>
      <c r="G11" s="23">
        <f t="shared" si="0"/>
        <v>777.7</v>
      </c>
      <c r="H11" s="23">
        <f t="shared" si="0"/>
        <v>0.42000000000000004</v>
      </c>
      <c r="I11" s="23">
        <f t="shared" si="0"/>
        <v>1.3</v>
      </c>
      <c r="J11" s="23">
        <f t="shared" si="0"/>
        <v>142.6</v>
      </c>
      <c r="K11" s="23">
        <f t="shared" si="0"/>
        <v>2.7800000000000002</v>
      </c>
      <c r="L11" s="23">
        <f t="shared" si="0"/>
        <v>517.6</v>
      </c>
      <c r="M11" s="23">
        <f t="shared" si="0"/>
        <v>709.6</v>
      </c>
      <c r="N11" s="23">
        <f t="shared" si="0"/>
        <v>98.2</v>
      </c>
      <c r="O11" s="23">
        <f t="shared" si="0"/>
        <v>5.01</v>
      </c>
    </row>
    <row r="12" spans="1:15" ht="30" customHeight="1" x14ac:dyDescent="0.3">
      <c r="A12" s="2"/>
      <c r="B12" s="9" t="s">
        <v>47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48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10">
        <v>52</v>
      </c>
      <c r="B16" s="12" t="s">
        <v>101</v>
      </c>
      <c r="C16" s="2">
        <v>100</v>
      </c>
      <c r="D16" s="23">
        <v>1.3</v>
      </c>
      <c r="E16" s="23">
        <v>2.7</v>
      </c>
      <c r="F16" s="23">
        <v>3.8</v>
      </c>
      <c r="G16" s="23">
        <v>45</v>
      </c>
      <c r="H16" s="23">
        <v>0</v>
      </c>
      <c r="I16" s="23">
        <v>0.03</v>
      </c>
      <c r="J16" s="23">
        <v>5.2</v>
      </c>
      <c r="K16" s="23">
        <v>0.2</v>
      </c>
      <c r="L16" s="23">
        <v>29</v>
      </c>
      <c r="M16" s="23">
        <v>17</v>
      </c>
      <c r="N16" s="23">
        <v>34</v>
      </c>
      <c r="O16" s="23">
        <v>0.63</v>
      </c>
    </row>
    <row r="17" spans="1:15" ht="30" customHeight="1" x14ac:dyDescent="0.3">
      <c r="A17" s="24">
        <v>127</v>
      </c>
      <c r="B17" s="11" t="s">
        <v>54</v>
      </c>
      <c r="C17" s="10">
        <v>250</v>
      </c>
      <c r="D17" s="33">
        <v>7.4</v>
      </c>
      <c r="E17" s="33">
        <v>3.3</v>
      </c>
      <c r="F17" s="33">
        <v>15.8</v>
      </c>
      <c r="G17" s="33">
        <v>122</v>
      </c>
      <c r="H17" s="33">
        <v>0.26</v>
      </c>
      <c r="I17" s="33">
        <v>0.5</v>
      </c>
      <c r="J17" s="33">
        <v>18</v>
      </c>
      <c r="K17" s="33">
        <v>0.25</v>
      </c>
      <c r="L17" s="33">
        <v>43</v>
      </c>
      <c r="M17" s="33">
        <v>91</v>
      </c>
      <c r="N17" s="33">
        <v>36</v>
      </c>
      <c r="O17" s="33">
        <v>2.62</v>
      </c>
    </row>
    <row r="18" spans="1:15" ht="30" customHeight="1" x14ac:dyDescent="0.3">
      <c r="A18" s="29">
        <v>143</v>
      </c>
      <c r="B18" s="4" t="s">
        <v>94</v>
      </c>
      <c r="C18" s="2">
        <v>20</v>
      </c>
      <c r="D18" s="23">
        <v>1.5</v>
      </c>
      <c r="E18" s="23">
        <v>0.2</v>
      </c>
      <c r="F18" s="23">
        <v>9.1999999999999993</v>
      </c>
      <c r="G18" s="23">
        <v>44</v>
      </c>
      <c r="H18" s="23">
        <v>0.02</v>
      </c>
      <c r="I18" s="23">
        <v>0</v>
      </c>
      <c r="J18" s="23">
        <v>0</v>
      </c>
      <c r="K18" s="23">
        <v>0.2</v>
      </c>
      <c r="L18" s="23">
        <v>3.9</v>
      </c>
      <c r="M18" s="23">
        <v>14</v>
      </c>
      <c r="N18" s="23">
        <v>2.7</v>
      </c>
      <c r="O18" s="23">
        <v>0.21</v>
      </c>
    </row>
    <row r="19" spans="1:15" ht="30" customHeight="1" x14ac:dyDescent="0.3">
      <c r="A19" s="24">
        <v>296</v>
      </c>
      <c r="B19" s="12" t="s">
        <v>59</v>
      </c>
      <c r="C19" s="10">
        <v>100</v>
      </c>
      <c r="D19" s="33">
        <v>17</v>
      </c>
      <c r="E19" s="33">
        <v>0.7</v>
      </c>
      <c r="F19" s="33">
        <v>1.1000000000000001</v>
      </c>
      <c r="G19" s="33">
        <v>80</v>
      </c>
      <c r="H19" s="33">
        <v>0.08</v>
      </c>
      <c r="I19" s="33">
        <v>3.6</v>
      </c>
      <c r="J19" s="33">
        <v>9.1</v>
      </c>
      <c r="K19" s="33">
        <v>1.1000000000000001</v>
      </c>
      <c r="L19" s="33">
        <v>33</v>
      </c>
      <c r="M19" s="33">
        <v>167</v>
      </c>
      <c r="N19" s="33">
        <v>29</v>
      </c>
      <c r="O19" s="33">
        <v>0.64</v>
      </c>
    </row>
    <row r="20" spans="1:15" ht="30" customHeight="1" x14ac:dyDescent="0.3">
      <c r="A20" s="24">
        <v>377</v>
      </c>
      <c r="B20" s="11" t="s">
        <v>25</v>
      </c>
      <c r="C20" s="2">
        <v>180</v>
      </c>
      <c r="D20" s="23">
        <v>4.8600000000000003</v>
      </c>
      <c r="E20" s="23">
        <v>7.2</v>
      </c>
      <c r="F20" s="23">
        <v>10.44</v>
      </c>
      <c r="G20" s="23">
        <v>126</v>
      </c>
      <c r="H20" s="23">
        <v>0.14000000000000001</v>
      </c>
      <c r="I20" s="23">
        <v>4.32</v>
      </c>
      <c r="J20" s="23">
        <v>36</v>
      </c>
      <c r="K20" s="23">
        <v>0.18</v>
      </c>
      <c r="L20" s="23">
        <v>45</v>
      </c>
      <c r="M20" s="23">
        <v>88.2</v>
      </c>
      <c r="N20" s="23">
        <v>28.8</v>
      </c>
      <c r="O20" s="23">
        <v>0.99</v>
      </c>
    </row>
    <row r="21" spans="1:15" ht="30" customHeight="1" x14ac:dyDescent="0.3">
      <c r="A21" s="10">
        <v>465</v>
      </c>
      <c r="B21" s="11" t="s">
        <v>69</v>
      </c>
      <c r="C21" s="2">
        <v>200</v>
      </c>
      <c r="D21" s="23">
        <v>2.8</v>
      </c>
      <c r="E21" s="23">
        <v>2.5</v>
      </c>
      <c r="F21" s="23">
        <v>13.8</v>
      </c>
      <c r="G21" s="23">
        <v>88</v>
      </c>
      <c r="H21" s="23">
        <v>0.03</v>
      </c>
      <c r="I21" s="23">
        <v>0.7</v>
      </c>
      <c r="J21" s="23">
        <v>19</v>
      </c>
      <c r="K21" s="23">
        <v>0</v>
      </c>
      <c r="L21" s="23">
        <v>108.3</v>
      </c>
      <c r="M21" s="23">
        <v>76.5</v>
      </c>
      <c r="N21" s="23">
        <v>12.6</v>
      </c>
      <c r="O21" s="23">
        <v>0.12</v>
      </c>
    </row>
    <row r="22" spans="1:15" ht="30" customHeight="1" x14ac:dyDescent="0.3">
      <c r="A22" s="24">
        <v>574</v>
      </c>
      <c r="B22" s="11" t="s">
        <v>20</v>
      </c>
      <c r="C22" s="2">
        <v>35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30" customHeight="1" x14ac:dyDescent="0.3">
      <c r="A23" s="13"/>
      <c r="B23" s="17" t="s">
        <v>28</v>
      </c>
      <c r="C23" s="2">
        <f t="shared" ref="C23:O23" si="2">SUM(C16:C22)</f>
        <v>885</v>
      </c>
      <c r="D23" s="23">
        <f t="shared" si="2"/>
        <v>37.86</v>
      </c>
      <c r="E23" s="23">
        <f t="shared" si="2"/>
        <v>17.100000000000001</v>
      </c>
      <c r="F23" s="23">
        <f t="shared" si="2"/>
        <v>68.14</v>
      </c>
      <c r="G23" s="23">
        <f t="shared" si="2"/>
        <v>577</v>
      </c>
      <c r="H23" s="23">
        <f t="shared" si="2"/>
        <v>0.63</v>
      </c>
      <c r="I23" s="23">
        <f t="shared" si="2"/>
        <v>9.1499999999999986</v>
      </c>
      <c r="J23" s="23">
        <f t="shared" si="2"/>
        <v>87.3</v>
      </c>
      <c r="K23" s="23">
        <f t="shared" si="2"/>
        <v>2.73</v>
      </c>
      <c r="L23" s="23">
        <f t="shared" si="2"/>
        <v>274.2</v>
      </c>
      <c r="M23" s="23">
        <f t="shared" si="2"/>
        <v>535.70000000000005</v>
      </c>
      <c r="N23" s="23">
        <f t="shared" si="2"/>
        <v>166.1</v>
      </c>
      <c r="O23" s="23">
        <f t="shared" si="2"/>
        <v>6.71</v>
      </c>
    </row>
    <row r="24" spans="1:15" ht="30" customHeight="1" x14ac:dyDescent="0.3">
      <c r="A24" s="53" t="s">
        <v>23</v>
      </c>
      <c r="B24" s="54"/>
      <c r="C24" s="23">
        <f t="shared" ref="C24:O24" si="3">C11+C23+C14</f>
        <v>1635</v>
      </c>
      <c r="D24" s="23">
        <f t="shared" si="3"/>
        <v>86.61999999999999</v>
      </c>
      <c r="E24" s="23">
        <f t="shared" si="3"/>
        <v>40.75</v>
      </c>
      <c r="F24" s="23">
        <f t="shared" si="3"/>
        <v>182.59</v>
      </c>
      <c r="G24" s="23">
        <f t="shared" si="3"/>
        <v>1442.7</v>
      </c>
      <c r="H24" s="23">
        <f t="shared" si="3"/>
        <v>1.1100000000000001</v>
      </c>
      <c r="I24" s="23">
        <f t="shared" si="3"/>
        <v>24.45</v>
      </c>
      <c r="J24" s="23">
        <f t="shared" si="3"/>
        <v>229.89999999999998</v>
      </c>
      <c r="K24" s="23">
        <f t="shared" si="3"/>
        <v>5.91</v>
      </c>
      <c r="L24" s="23">
        <f t="shared" si="3"/>
        <v>824</v>
      </c>
      <c r="M24" s="23">
        <f t="shared" si="3"/>
        <v>1267.3000000000002</v>
      </c>
      <c r="N24" s="23">
        <f t="shared" si="3"/>
        <v>282.3</v>
      </c>
      <c r="O24" s="23">
        <f t="shared" si="3"/>
        <v>16.14</v>
      </c>
    </row>
  </sheetData>
  <mergeCells count="10">
    <mergeCell ref="A1:O1"/>
    <mergeCell ref="A2:O2"/>
    <mergeCell ref="A24:B24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opLeftCell="A5" workbookViewId="0">
      <selection activeCell="A15" sqref="A15:O15"/>
    </sheetView>
  </sheetViews>
  <sheetFormatPr defaultRowHeight="15" x14ac:dyDescent="0.25"/>
  <cols>
    <col min="2" max="2" width="37.140625" customWidth="1"/>
    <col min="3" max="3" width="12.42578125" customWidth="1"/>
    <col min="4" max="4" width="10.85546875" customWidth="1"/>
    <col min="7" max="7" width="12.5703125" customWidth="1"/>
  </cols>
  <sheetData>
    <row r="1" spans="1:15" ht="30" x14ac:dyDescent="0.25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0" x14ac:dyDescent="0.25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.75" x14ac:dyDescent="0.25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7.5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22.5" x14ac:dyDescent="0.25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1.5" customHeight="1" x14ac:dyDescent="0.25">
      <c r="A6" s="24">
        <v>268</v>
      </c>
      <c r="B6" s="11" t="s">
        <v>63</v>
      </c>
      <c r="C6" s="10">
        <v>255</v>
      </c>
      <c r="D6" s="33">
        <v>22</v>
      </c>
      <c r="E6" s="33">
        <v>33.299999999999997</v>
      </c>
      <c r="F6" s="33">
        <v>5.5</v>
      </c>
      <c r="G6" s="33">
        <v>408</v>
      </c>
      <c r="H6" s="33">
        <v>0.12</v>
      </c>
      <c r="I6" s="33">
        <v>0.8</v>
      </c>
      <c r="J6" s="33">
        <v>486</v>
      </c>
      <c r="K6" s="33">
        <v>2</v>
      </c>
      <c r="L6" s="33">
        <v>196</v>
      </c>
      <c r="M6" s="33">
        <v>381</v>
      </c>
      <c r="N6" s="33">
        <v>31</v>
      </c>
      <c r="O6" s="33">
        <v>4.0999999999999996</v>
      </c>
    </row>
    <row r="7" spans="1:15" ht="27.75" customHeight="1" x14ac:dyDescent="0.25">
      <c r="A7" s="24">
        <v>462</v>
      </c>
      <c r="B7" s="11" t="s">
        <v>41</v>
      </c>
      <c r="C7" s="10">
        <v>200</v>
      </c>
      <c r="D7" s="33">
        <v>3.3</v>
      </c>
      <c r="E7" s="33">
        <v>2.9</v>
      </c>
      <c r="F7" s="33">
        <v>13.8</v>
      </c>
      <c r="G7" s="33">
        <v>94</v>
      </c>
      <c r="H7" s="33">
        <v>0.03</v>
      </c>
      <c r="I7" s="33">
        <v>0.7</v>
      </c>
      <c r="J7" s="33">
        <v>19</v>
      </c>
      <c r="K7" s="33">
        <v>0.01</v>
      </c>
      <c r="L7" s="33">
        <v>111.3</v>
      </c>
      <c r="M7" s="33">
        <v>91.1</v>
      </c>
      <c r="N7" s="33">
        <v>22.3</v>
      </c>
      <c r="O7" s="33">
        <v>0.65</v>
      </c>
    </row>
    <row r="8" spans="1:15" ht="27.75" customHeight="1" x14ac:dyDescent="0.25">
      <c r="A8" s="24">
        <v>69</v>
      </c>
      <c r="B8" s="11" t="s">
        <v>49</v>
      </c>
      <c r="C8" s="2">
        <v>60</v>
      </c>
      <c r="D8" s="23">
        <v>2.7</v>
      </c>
      <c r="E8" s="23">
        <v>19</v>
      </c>
      <c r="F8" s="23">
        <v>17</v>
      </c>
      <c r="G8" s="23">
        <v>250</v>
      </c>
      <c r="H8" s="23">
        <v>0.03</v>
      </c>
      <c r="I8" s="23">
        <v>0</v>
      </c>
      <c r="J8" s="23">
        <v>103</v>
      </c>
      <c r="K8" s="23">
        <v>0.7</v>
      </c>
      <c r="L8" s="23">
        <v>12</v>
      </c>
      <c r="M8" s="23">
        <v>31</v>
      </c>
      <c r="N8" s="23">
        <v>5</v>
      </c>
      <c r="O8" s="23">
        <v>0.43</v>
      </c>
    </row>
    <row r="9" spans="1:15" ht="27" customHeight="1" x14ac:dyDescent="0.25">
      <c r="A9" s="24">
        <v>574</v>
      </c>
      <c r="B9" s="11" t="s">
        <v>20</v>
      </c>
      <c r="C9" s="10">
        <v>35</v>
      </c>
      <c r="D9" s="23">
        <v>3</v>
      </c>
      <c r="E9" s="23">
        <v>0.5</v>
      </c>
      <c r="F9" s="23">
        <v>14</v>
      </c>
      <c r="G9" s="23">
        <v>72</v>
      </c>
      <c r="H9" s="23">
        <v>0.1</v>
      </c>
      <c r="I9" s="23">
        <v>0</v>
      </c>
      <c r="J9" s="23">
        <v>0</v>
      </c>
      <c r="K9" s="23">
        <v>0.8</v>
      </c>
      <c r="L9" s="23">
        <v>12</v>
      </c>
      <c r="M9" s="23">
        <v>82</v>
      </c>
      <c r="N9" s="23">
        <v>23</v>
      </c>
      <c r="O9" s="23">
        <v>1.5</v>
      </c>
    </row>
    <row r="10" spans="1:15" ht="27" customHeight="1" x14ac:dyDescent="0.25">
      <c r="A10" s="10"/>
      <c r="B10" s="18" t="s">
        <v>28</v>
      </c>
      <c r="C10" s="10">
        <f>SUM(C6:C9)</f>
        <v>550</v>
      </c>
      <c r="D10" s="33">
        <f>SUM(D6:D9)</f>
        <v>31</v>
      </c>
      <c r="E10" s="33">
        <f t="shared" ref="E10:O10" si="0">SUM(E6:E9)</f>
        <v>55.699999999999996</v>
      </c>
      <c r="F10" s="33">
        <f t="shared" si="0"/>
        <v>50.3</v>
      </c>
      <c r="G10" s="33">
        <f t="shared" si="0"/>
        <v>824</v>
      </c>
      <c r="H10" s="33">
        <f t="shared" si="0"/>
        <v>0.28000000000000003</v>
      </c>
      <c r="I10" s="33">
        <f t="shared" si="0"/>
        <v>1.5</v>
      </c>
      <c r="J10" s="33">
        <f t="shared" si="0"/>
        <v>608</v>
      </c>
      <c r="K10" s="33">
        <f t="shared" si="0"/>
        <v>3.51</v>
      </c>
      <c r="L10" s="33">
        <f t="shared" si="0"/>
        <v>331.3</v>
      </c>
      <c r="M10" s="33">
        <f t="shared" si="0"/>
        <v>585.1</v>
      </c>
      <c r="N10" s="33">
        <f t="shared" si="0"/>
        <v>81.3</v>
      </c>
      <c r="O10" s="33">
        <f t="shared" si="0"/>
        <v>6.68</v>
      </c>
    </row>
    <row r="11" spans="1:15" ht="30.75" customHeight="1" x14ac:dyDescent="0.25">
      <c r="A11" s="2"/>
      <c r="B11" s="18" t="s">
        <v>47</v>
      </c>
      <c r="C11" s="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22.5" customHeight="1" x14ac:dyDescent="0.25">
      <c r="A12" s="2">
        <v>82</v>
      </c>
      <c r="B12" s="4" t="s">
        <v>22</v>
      </c>
      <c r="C12" s="2">
        <v>200</v>
      </c>
      <c r="D12" s="23">
        <v>0.8</v>
      </c>
      <c r="E12" s="23">
        <v>0.8</v>
      </c>
      <c r="F12" s="23">
        <v>19.600000000000001</v>
      </c>
      <c r="G12" s="23">
        <v>88</v>
      </c>
      <c r="H12" s="23">
        <v>0.06</v>
      </c>
      <c r="I12" s="23">
        <v>14</v>
      </c>
      <c r="J12" s="23">
        <v>0</v>
      </c>
      <c r="K12" s="23">
        <v>0.4</v>
      </c>
      <c r="L12" s="23">
        <v>32.200000000000003</v>
      </c>
      <c r="M12" s="23">
        <v>22</v>
      </c>
      <c r="N12" s="23">
        <v>18</v>
      </c>
      <c r="O12" s="23">
        <v>4.42</v>
      </c>
    </row>
    <row r="13" spans="1:15" ht="22.5" customHeight="1" x14ac:dyDescent="0.25">
      <c r="A13" s="2"/>
      <c r="B13" s="27" t="s">
        <v>48</v>
      </c>
      <c r="C13" s="2">
        <v>200</v>
      </c>
      <c r="D13" s="23">
        <f>D12</f>
        <v>0.8</v>
      </c>
      <c r="E13" s="23">
        <f t="shared" ref="E13:O13" si="1">E12</f>
        <v>0.8</v>
      </c>
      <c r="F13" s="23">
        <f t="shared" si="1"/>
        <v>19.600000000000001</v>
      </c>
      <c r="G13" s="23">
        <f t="shared" si="1"/>
        <v>88</v>
      </c>
      <c r="H13" s="23">
        <f t="shared" si="1"/>
        <v>0.06</v>
      </c>
      <c r="I13" s="23">
        <f t="shared" si="1"/>
        <v>14</v>
      </c>
      <c r="J13" s="23">
        <f t="shared" si="1"/>
        <v>0</v>
      </c>
      <c r="K13" s="23">
        <f t="shared" si="1"/>
        <v>0.4</v>
      </c>
      <c r="L13" s="23">
        <f t="shared" si="1"/>
        <v>32.200000000000003</v>
      </c>
      <c r="M13" s="23">
        <f t="shared" si="1"/>
        <v>22</v>
      </c>
      <c r="N13" s="23">
        <f t="shared" si="1"/>
        <v>18</v>
      </c>
      <c r="O13" s="23">
        <f t="shared" si="1"/>
        <v>4.42</v>
      </c>
    </row>
    <row r="14" spans="1:15" ht="27" customHeight="1" x14ac:dyDescent="0.25">
      <c r="A14" s="2"/>
      <c r="B14" s="18" t="s">
        <v>19</v>
      </c>
      <c r="C14" s="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23.25" customHeight="1" x14ac:dyDescent="0.25">
      <c r="A15" s="2">
        <v>157</v>
      </c>
      <c r="B15" s="28" t="s">
        <v>52</v>
      </c>
      <c r="C15" s="2">
        <v>105</v>
      </c>
      <c r="D15" s="23">
        <v>3</v>
      </c>
      <c r="E15" s="23">
        <v>3.8</v>
      </c>
      <c r="F15" s="23">
        <v>5.3</v>
      </c>
      <c r="G15" s="23">
        <v>67</v>
      </c>
      <c r="H15" s="23">
        <v>0.08</v>
      </c>
      <c r="I15" s="23">
        <v>2</v>
      </c>
      <c r="J15" s="23">
        <v>19</v>
      </c>
      <c r="K15" s="23">
        <v>0.25</v>
      </c>
      <c r="L15" s="23">
        <v>19</v>
      </c>
      <c r="M15" s="23">
        <v>57</v>
      </c>
      <c r="N15" s="23">
        <v>19</v>
      </c>
      <c r="O15" s="23">
        <v>0.64</v>
      </c>
    </row>
    <row r="16" spans="1:15" ht="24.75" customHeight="1" x14ac:dyDescent="0.25">
      <c r="A16" s="2">
        <v>115</v>
      </c>
      <c r="B16" s="4" t="s">
        <v>93</v>
      </c>
      <c r="C16" s="2">
        <v>250</v>
      </c>
      <c r="D16" s="23">
        <v>2.7</v>
      </c>
      <c r="E16" s="23">
        <v>3.5</v>
      </c>
      <c r="F16" s="23">
        <v>9.5</v>
      </c>
      <c r="G16" s="23">
        <v>80</v>
      </c>
      <c r="H16" s="23">
        <v>0.06</v>
      </c>
      <c r="I16" s="23">
        <v>3.9</v>
      </c>
      <c r="J16" s="23">
        <v>9</v>
      </c>
      <c r="K16" s="23">
        <v>1.3</v>
      </c>
      <c r="L16" s="23">
        <v>18</v>
      </c>
      <c r="M16" s="23">
        <v>46</v>
      </c>
      <c r="N16" s="23">
        <v>16</v>
      </c>
      <c r="O16" s="23">
        <v>0.68</v>
      </c>
    </row>
    <row r="17" spans="1:15" ht="24.75" customHeight="1" x14ac:dyDescent="0.25">
      <c r="A17" s="2">
        <v>433</v>
      </c>
      <c r="B17" s="4" t="s">
        <v>91</v>
      </c>
      <c r="C17" s="2">
        <v>5</v>
      </c>
      <c r="D17" s="23">
        <v>0.1</v>
      </c>
      <c r="E17" s="23">
        <v>0.7</v>
      </c>
      <c r="F17" s="23">
        <v>0.2</v>
      </c>
      <c r="G17" s="23">
        <v>8</v>
      </c>
      <c r="H17" s="23">
        <v>1E-3</v>
      </c>
      <c r="I17" s="23">
        <v>0.01</v>
      </c>
      <c r="J17" s="23">
        <v>5</v>
      </c>
      <c r="K17" s="23">
        <v>0.02</v>
      </c>
      <c r="L17" s="23">
        <v>4</v>
      </c>
      <c r="M17" s="23">
        <v>2.6</v>
      </c>
      <c r="N17" s="23">
        <v>0.4</v>
      </c>
      <c r="O17" s="23">
        <v>8.9999999999999993E-3</v>
      </c>
    </row>
    <row r="18" spans="1:15" ht="23.25" customHeight="1" x14ac:dyDescent="0.25">
      <c r="A18" s="29">
        <v>376</v>
      </c>
      <c r="B18" s="28" t="s">
        <v>65</v>
      </c>
      <c r="C18" s="2">
        <v>250</v>
      </c>
      <c r="D18" s="23">
        <v>26.25</v>
      </c>
      <c r="E18" s="23">
        <v>23.75</v>
      </c>
      <c r="F18" s="23">
        <v>19.88</v>
      </c>
      <c r="G18" s="23">
        <v>398.25</v>
      </c>
      <c r="H18" s="23">
        <v>0.19</v>
      </c>
      <c r="I18" s="23">
        <v>10.38</v>
      </c>
      <c r="J18" s="23">
        <v>85</v>
      </c>
      <c r="K18" s="23">
        <v>0.9</v>
      </c>
      <c r="L18" s="23">
        <v>45</v>
      </c>
      <c r="M18" s="23">
        <v>286.25</v>
      </c>
      <c r="N18" s="23">
        <v>58.75</v>
      </c>
      <c r="O18" s="23">
        <v>3.25</v>
      </c>
    </row>
    <row r="19" spans="1:15" ht="22.5" customHeight="1" x14ac:dyDescent="0.25">
      <c r="A19" s="36">
        <v>509</v>
      </c>
      <c r="B19" s="34" t="s">
        <v>62</v>
      </c>
      <c r="C19" s="2">
        <v>200</v>
      </c>
      <c r="D19" s="23">
        <v>0</v>
      </c>
      <c r="E19" s="23">
        <v>0</v>
      </c>
      <c r="F19" s="23">
        <v>17</v>
      </c>
      <c r="G19" s="23">
        <v>70</v>
      </c>
      <c r="H19" s="23">
        <v>0.42</v>
      </c>
      <c r="I19" s="23">
        <v>28</v>
      </c>
      <c r="J19" s="23">
        <v>0.17</v>
      </c>
      <c r="K19" s="23">
        <v>3.28</v>
      </c>
      <c r="L19" s="23">
        <v>250</v>
      </c>
      <c r="M19" s="23">
        <v>0</v>
      </c>
      <c r="N19" s="23">
        <v>20</v>
      </c>
      <c r="O19" s="23">
        <v>0</v>
      </c>
    </row>
    <row r="20" spans="1:15" ht="24" customHeight="1" x14ac:dyDescent="0.25">
      <c r="A20" s="24">
        <v>573</v>
      </c>
      <c r="B20" s="4" t="s">
        <v>21</v>
      </c>
      <c r="C20" s="2">
        <v>35</v>
      </c>
      <c r="D20" s="23">
        <v>2.7</v>
      </c>
      <c r="E20" s="23">
        <v>0.4</v>
      </c>
      <c r="F20" s="23">
        <v>17.2</v>
      </c>
      <c r="G20" s="23">
        <v>82.6</v>
      </c>
      <c r="H20" s="23">
        <v>0.1</v>
      </c>
      <c r="I20" s="23">
        <v>0</v>
      </c>
      <c r="J20" s="23">
        <v>0</v>
      </c>
      <c r="K20" s="23">
        <v>0.4</v>
      </c>
      <c r="L20" s="23">
        <v>23.1</v>
      </c>
      <c r="M20" s="23">
        <v>22.8</v>
      </c>
      <c r="N20" s="23">
        <v>5</v>
      </c>
      <c r="O20" s="23">
        <v>0.7</v>
      </c>
    </row>
    <row r="21" spans="1:15" ht="22.5" customHeight="1" x14ac:dyDescent="0.25">
      <c r="A21" s="24">
        <v>574</v>
      </c>
      <c r="B21" s="4" t="s">
        <v>20</v>
      </c>
      <c r="C21" s="2">
        <v>35</v>
      </c>
      <c r="D21" s="23">
        <v>3</v>
      </c>
      <c r="E21" s="23">
        <v>0.5</v>
      </c>
      <c r="F21" s="23">
        <v>14</v>
      </c>
      <c r="G21" s="23">
        <v>72</v>
      </c>
      <c r="H21" s="23">
        <v>0.1</v>
      </c>
      <c r="I21" s="23">
        <v>0</v>
      </c>
      <c r="J21" s="23">
        <v>0</v>
      </c>
      <c r="K21" s="23">
        <v>0.8</v>
      </c>
      <c r="L21" s="23">
        <v>12</v>
      </c>
      <c r="M21" s="23">
        <v>82</v>
      </c>
      <c r="N21" s="23">
        <v>23</v>
      </c>
      <c r="O21" s="23">
        <v>1.5</v>
      </c>
    </row>
    <row r="22" spans="1:15" ht="23.25" customHeight="1" x14ac:dyDescent="0.25">
      <c r="A22" s="26"/>
      <c r="B22" s="30" t="s">
        <v>28</v>
      </c>
      <c r="C22" s="2">
        <f>SUM(C15:C21)</f>
        <v>880</v>
      </c>
      <c r="D22" s="23">
        <f t="shared" ref="D22:O22" si="2">SUM(D15:D21)</f>
        <v>37.75</v>
      </c>
      <c r="E22" s="23">
        <f t="shared" si="2"/>
        <v>32.65</v>
      </c>
      <c r="F22" s="23">
        <f t="shared" si="2"/>
        <v>83.08</v>
      </c>
      <c r="G22" s="23">
        <f t="shared" si="2"/>
        <v>777.85</v>
      </c>
      <c r="H22" s="23">
        <f t="shared" si="2"/>
        <v>0.95099999999999996</v>
      </c>
      <c r="I22" s="23">
        <f t="shared" si="2"/>
        <v>44.29</v>
      </c>
      <c r="J22" s="23">
        <f t="shared" si="2"/>
        <v>118.17</v>
      </c>
      <c r="K22" s="23">
        <f t="shared" si="2"/>
        <v>6.95</v>
      </c>
      <c r="L22" s="23">
        <f t="shared" si="2"/>
        <v>371.1</v>
      </c>
      <c r="M22" s="23">
        <f t="shared" si="2"/>
        <v>496.65000000000003</v>
      </c>
      <c r="N22" s="23">
        <f t="shared" si="2"/>
        <v>142.15</v>
      </c>
      <c r="O22" s="23">
        <f t="shared" si="2"/>
        <v>6.7789999999999999</v>
      </c>
    </row>
    <row r="23" spans="1:15" ht="25.5" customHeight="1" x14ac:dyDescent="0.25">
      <c r="A23" s="55" t="s">
        <v>23</v>
      </c>
      <c r="B23" s="56"/>
      <c r="C23" s="23">
        <f>C10+C22+C13</f>
        <v>1630</v>
      </c>
      <c r="D23" s="23">
        <f>D10+D22+D13</f>
        <v>69.55</v>
      </c>
      <c r="E23" s="23">
        <f t="shared" ref="E23:O23" si="3">E10+E22+E13</f>
        <v>89.149999999999991</v>
      </c>
      <c r="F23" s="23">
        <f t="shared" si="3"/>
        <v>152.97999999999999</v>
      </c>
      <c r="G23" s="23">
        <f t="shared" si="3"/>
        <v>1689.85</v>
      </c>
      <c r="H23" s="23">
        <f t="shared" si="3"/>
        <v>1.2909999999999999</v>
      </c>
      <c r="I23" s="23">
        <f t="shared" si="3"/>
        <v>59.79</v>
      </c>
      <c r="J23" s="23">
        <f t="shared" si="3"/>
        <v>726.17</v>
      </c>
      <c r="K23" s="23">
        <f t="shared" si="3"/>
        <v>10.860000000000001</v>
      </c>
      <c r="L23" s="23">
        <f t="shared" si="3"/>
        <v>734.60000000000014</v>
      </c>
      <c r="M23" s="23">
        <f t="shared" si="3"/>
        <v>1103.75</v>
      </c>
      <c r="N23" s="23">
        <f t="shared" si="3"/>
        <v>241.45</v>
      </c>
      <c r="O23" s="23">
        <f t="shared" si="3"/>
        <v>17.878999999999998</v>
      </c>
    </row>
  </sheetData>
  <mergeCells count="10">
    <mergeCell ref="A23:B23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6" workbookViewId="0">
      <selection activeCell="A17" sqref="A17:O17"/>
    </sheetView>
  </sheetViews>
  <sheetFormatPr defaultRowHeight="15" x14ac:dyDescent="0.25"/>
  <cols>
    <col min="2" max="2" width="33.5703125" customWidth="1"/>
    <col min="7" max="7" width="13.7109375" customWidth="1"/>
    <col min="12" max="12" width="11.7109375" customWidth="1"/>
  </cols>
  <sheetData>
    <row r="1" spans="1:15" ht="30" x14ac:dyDescent="0.2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0" x14ac:dyDescent="0.25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8.75" x14ac:dyDescent="0.25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7.5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20.25" x14ac:dyDescent="0.25">
      <c r="A5" s="4"/>
      <c r="B5" s="18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24.75" customHeight="1" x14ac:dyDescent="0.25">
      <c r="A6" s="29">
        <v>234</v>
      </c>
      <c r="B6" s="4" t="s">
        <v>66</v>
      </c>
      <c r="C6" s="2">
        <v>255</v>
      </c>
      <c r="D6" s="23">
        <v>8.9</v>
      </c>
      <c r="E6" s="23">
        <v>10.5</v>
      </c>
      <c r="F6" s="23">
        <v>36.200000000000003</v>
      </c>
      <c r="G6" s="23">
        <v>276</v>
      </c>
      <c r="H6" s="23">
        <v>0.21</v>
      </c>
      <c r="I6" s="23">
        <v>1.9</v>
      </c>
      <c r="J6" s="23">
        <v>53</v>
      </c>
      <c r="K6" s="23">
        <v>0.7</v>
      </c>
      <c r="L6" s="23">
        <v>197</v>
      </c>
      <c r="M6" s="23">
        <v>257</v>
      </c>
      <c r="N6" s="23">
        <v>69</v>
      </c>
      <c r="O6" s="23">
        <v>1.55</v>
      </c>
    </row>
    <row r="7" spans="1:15" ht="25.5" customHeight="1" x14ac:dyDescent="0.25">
      <c r="A7" s="29">
        <v>460</v>
      </c>
      <c r="B7" s="4" t="s">
        <v>27</v>
      </c>
      <c r="C7" s="2">
        <v>200</v>
      </c>
      <c r="D7" s="23">
        <v>1.6</v>
      </c>
      <c r="E7" s="23">
        <v>1.3</v>
      </c>
      <c r="F7" s="23">
        <v>11.5</v>
      </c>
      <c r="G7" s="23">
        <v>64</v>
      </c>
      <c r="H7" s="23">
        <v>0.02</v>
      </c>
      <c r="I7" s="23">
        <v>0.3</v>
      </c>
      <c r="J7" s="23">
        <v>9.5</v>
      </c>
      <c r="K7" s="23">
        <v>0</v>
      </c>
      <c r="L7" s="23">
        <v>59.1</v>
      </c>
      <c r="M7" s="23">
        <v>45.9</v>
      </c>
      <c r="N7" s="23">
        <v>10.5</v>
      </c>
      <c r="O7" s="23">
        <v>0.87</v>
      </c>
    </row>
    <row r="8" spans="1:15" ht="24" customHeight="1" x14ac:dyDescent="0.25">
      <c r="A8" s="29">
        <v>267</v>
      </c>
      <c r="B8" s="4" t="s">
        <v>67</v>
      </c>
      <c r="C8" s="2">
        <v>40</v>
      </c>
      <c r="D8" s="23">
        <v>5.0999999999999996</v>
      </c>
      <c r="E8" s="23">
        <v>4.5999999999999996</v>
      </c>
      <c r="F8" s="23">
        <v>0.3</v>
      </c>
      <c r="G8" s="23">
        <v>63</v>
      </c>
      <c r="H8" s="23">
        <v>0.03</v>
      </c>
      <c r="I8" s="23">
        <v>0</v>
      </c>
      <c r="J8" s="23">
        <v>100</v>
      </c>
      <c r="K8" s="23">
        <v>0.2</v>
      </c>
      <c r="L8" s="23">
        <v>22</v>
      </c>
      <c r="M8" s="23">
        <v>77</v>
      </c>
      <c r="N8" s="23">
        <v>5</v>
      </c>
      <c r="O8" s="23">
        <v>1.01</v>
      </c>
    </row>
    <row r="9" spans="1:15" ht="25.5" customHeight="1" x14ac:dyDescent="0.25">
      <c r="A9" s="23">
        <v>63</v>
      </c>
      <c r="B9" s="4" t="s">
        <v>50</v>
      </c>
      <c r="C9" s="2">
        <v>45</v>
      </c>
      <c r="D9" s="23">
        <v>6.9</v>
      </c>
      <c r="E9" s="23">
        <v>9</v>
      </c>
      <c r="F9" s="23">
        <v>10</v>
      </c>
      <c r="G9" s="23">
        <v>149</v>
      </c>
      <c r="H9" s="23">
        <v>0.03</v>
      </c>
      <c r="I9" s="23">
        <v>0.1</v>
      </c>
      <c r="J9" s="23">
        <v>62</v>
      </c>
      <c r="K9" s="23">
        <v>0.37</v>
      </c>
      <c r="L9" s="23">
        <v>206</v>
      </c>
      <c r="M9" s="23">
        <v>135</v>
      </c>
      <c r="N9" s="23">
        <v>14</v>
      </c>
      <c r="O9" s="23">
        <v>0.37</v>
      </c>
    </row>
    <row r="10" spans="1:15" ht="25.5" customHeight="1" x14ac:dyDescent="0.25">
      <c r="A10" s="24">
        <v>573</v>
      </c>
      <c r="B10" s="4" t="s">
        <v>21</v>
      </c>
      <c r="C10" s="2">
        <v>35</v>
      </c>
      <c r="D10" s="23">
        <v>2.7</v>
      </c>
      <c r="E10" s="23">
        <v>0.4</v>
      </c>
      <c r="F10" s="23">
        <v>17.2</v>
      </c>
      <c r="G10" s="23">
        <v>82.6</v>
      </c>
      <c r="H10" s="23">
        <v>0.1</v>
      </c>
      <c r="I10" s="23">
        <v>0</v>
      </c>
      <c r="J10" s="23">
        <v>0</v>
      </c>
      <c r="K10" s="23">
        <v>0.4</v>
      </c>
      <c r="L10" s="23">
        <v>23.1</v>
      </c>
      <c r="M10" s="23">
        <v>22.8</v>
      </c>
      <c r="N10" s="23">
        <v>5</v>
      </c>
      <c r="O10" s="23">
        <v>0.7</v>
      </c>
    </row>
    <row r="11" spans="1:15" ht="24.75" customHeight="1" x14ac:dyDescent="0.25">
      <c r="A11" s="29">
        <v>574</v>
      </c>
      <c r="B11" s="4" t="s">
        <v>20</v>
      </c>
      <c r="C11" s="2">
        <v>35</v>
      </c>
      <c r="D11" s="23">
        <v>3</v>
      </c>
      <c r="E11" s="23">
        <v>0.5</v>
      </c>
      <c r="F11" s="23">
        <v>14</v>
      </c>
      <c r="G11" s="23">
        <v>72</v>
      </c>
      <c r="H11" s="23">
        <v>0.1</v>
      </c>
      <c r="I11" s="23">
        <v>0</v>
      </c>
      <c r="J11" s="23">
        <v>0</v>
      </c>
      <c r="K11" s="23">
        <v>0.8</v>
      </c>
      <c r="L11" s="23">
        <v>12</v>
      </c>
      <c r="M11" s="23">
        <v>82</v>
      </c>
      <c r="N11" s="23">
        <v>23</v>
      </c>
      <c r="O11" s="23">
        <v>1.5</v>
      </c>
    </row>
    <row r="12" spans="1:15" ht="24.75" customHeight="1" x14ac:dyDescent="0.25">
      <c r="A12" s="2"/>
      <c r="B12" s="27" t="s">
        <v>28</v>
      </c>
      <c r="C12" s="2">
        <f>SUM(C6:C11)</f>
        <v>610</v>
      </c>
      <c r="D12" s="23">
        <f>SUM(D6:D11)</f>
        <v>28.2</v>
      </c>
      <c r="E12" s="23">
        <f t="shared" ref="E12:O12" si="0">SUM(E6:E11)</f>
        <v>26.299999999999997</v>
      </c>
      <c r="F12" s="23">
        <f t="shared" si="0"/>
        <v>89.2</v>
      </c>
      <c r="G12" s="23">
        <f t="shared" si="0"/>
        <v>706.6</v>
      </c>
      <c r="H12" s="23">
        <f t="shared" si="0"/>
        <v>0.49</v>
      </c>
      <c r="I12" s="23">
        <f t="shared" si="0"/>
        <v>2.2999999999999998</v>
      </c>
      <c r="J12" s="23">
        <f t="shared" si="0"/>
        <v>224.5</v>
      </c>
      <c r="K12" s="23">
        <f t="shared" si="0"/>
        <v>2.4699999999999998</v>
      </c>
      <c r="L12" s="23">
        <f t="shared" si="0"/>
        <v>519.20000000000005</v>
      </c>
      <c r="M12" s="23">
        <f t="shared" si="0"/>
        <v>619.69999999999993</v>
      </c>
      <c r="N12" s="23">
        <f t="shared" si="0"/>
        <v>126.5</v>
      </c>
      <c r="O12" s="23">
        <f t="shared" si="0"/>
        <v>6</v>
      </c>
    </row>
    <row r="13" spans="1:15" ht="27" customHeight="1" x14ac:dyDescent="0.25">
      <c r="A13" s="2"/>
      <c r="B13" s="18" t="s">
        <v>47</v>
      </c>
      <c r="C13" s="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 ht="23.25" customHeight="1" x14ac:dyDescent="0.25">
      <c r="A14" s="2">
        <v>82</v>
      </c>
      <c r="B14" s="4" t="s">
        <v>22</v>
      </c>
      <c r="C14" s="2">
        <v>200</v>
      </c>
      <c r="D14" s="23">
        <v>0.8</v>
      </c>
      <c r="E14" s="23">
        <v>0.8</v>
      </c>
      <c r="F14" s="23">
        <v>19.600000000000001</v>
      </c>
      <c r="G14" s="23">
        <v>88</v>
      </c>
      <c r="H14" s="23">
        <v>0.06</v>
      </c>
      <c r="I14" s="23">
        <v>14</v>
      </c>
      <c r="J14" s="23">
        <v>0</v>
      </c>
      <c r="K14" s="23">
        <v>0.4</v>
      </c>
      <c r="L14" s="23">
        <v>32.200000000000003</v>
      </c>
      <c r="M14" s="23">
        <v>22</v>
      </c>
      <c r="N14" s="23">
        <v>18</v>
      </c>
      <c r="O14" s="23">
        <v>4.42</v>
      </c>
    </row>
    <row r="15" spans="1:15" ht="22.5" customHeight="1" x14ac:dyDescent="0.25">
      <c r="A15" s="2"/>
      <c r="B15" s="27" t="s">
        <v>48</v>
      </c>
      <c r="C15" s="2">
        <v>200</v>
      </c>
      <c r="D15" s="23">
        <f>D14</f>
        <v>0.8</v>
      </c>
      <c r="E15" s="23">
        <f t="shared" ref="E15:O15" si="1">E14</f>
        <v>0.8</v>
      </c>
      <c r="F15" s="23">
        <f t="shared" si="1"/>
        <v>19.600000000000001</v>
      </c>
      <c r="G15" s="23">
        <f t="shared" si="1"/>
        <v>88</v>
      </c>
      <c r="H15" s="23">
        <f t="shared" si="1"/>
        <v>0.06</v>
      </c>
      <c r="I15" s="23">
        <f t="shared" si="1"/>
        <v>14</v>
      </c>
      <c r="J15" s="23">
        <f t="shared" si="1"/>
        <v>0</v>
      </c>
      <c r="K15" s="23">
        <f t="shared" si="1"/>
        <v>0.4</v>
      </c>
      <c r="L15" s="23">
        <f t="shared" si="1"/>
        <v>32.200000000000003</v>
      </c>
      <c r="M15" s="23">
        <f t="shared" si="1"/>
        <v>22</v>
      </c>
      <c r="N15" s="23">
        <f t="shared" si="1"/>
        <v>18</v>
      </c>
      <c r="O15" s="23">
        <f t="shared" si="1"/>
        <v>4.42</v>
      </c>
    </row>
    <row r="16" spans="1:15" ht="24.75" customHeight="1" x14ac:dyDescent="0.25">
      <c r="A16" s="2"/>
      <c r="B16" s="18" t="s">
        <v>19</v>
      </c>
      <c r="C16" s="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24.75" customHeight="1" x14ac:dyDescent="0.25">
      <c r="A17" s="2">
        <v>157</v>
      </c>
      <c r="B17" s="28" t="s">
        <v>78</v>
      </c>
      <c r="C17" s="2">
        <v>105</v>
      </c>
      <c r="D17" s="23">
        <v>3</v>
      </c>
      <c r="E17" s="23">
        <v>3.8</v>
      </c>
      <c r="F17" s="23">
        <v>5.3</v>
      </c>
      <c r="G17" s="23">
        <v>67</v>
      </c>
      <c r="H17" s="23">
        <v>0.08</v>
      </c>
      <c r="I17" s="23">
        <v>2</v>
      </c>
      <c r="J17" s="23">
        <v>19</v>
      </c>
      <c r="K17" s="23">
        <v>0.25</v>
      </c>
      <c r="L17" s="23">
        <v>19</v>
      </c>
      <c r="M17" s="23">
        <v>57</v>
      </c>
      <c r="N17" s="23">
        <v>19</v>
      </c>
      <c r="O17" s="23">
        <v>0.64</v>
      </c>
    </row>
    <row r="18" spans="1:15" ht="23.25" customHeight="1" x14ac:dyDescent="0.25">
      <c r="A18" s="29">
        <v>119</v>
      </c>
      <c r="B18" s="4" t="s">
        <v>61</v>
      </c>
      <c r="C18" s="2">
        <v>250</v>
      </c>
      <c r="D18" s="23">
        <v>11.8</v>
      </c>
      <c r="E18" s="23">
        <v>3.9</v>
      </c>
      <c r="F18" s="23">
        <v>10.8</v>
      </c>
      <c r="G18" s="23">
        <v>126</v>
      </c>
      <c r="H18" s="23">
        <v>0.16</v>
      </c>
      <c r="I18" s="23">
        <v>8.6999999999999993</v>
      </c>
      <c r="J18" s="23">
        <v>24</v>
      </c>
      <c r="K18" s="23">
        <v>0.7</v>
      </c>
      <c r="L18" s="23">
        <v>41</v>
      </c>
      <c r="M18" s="23">
        <v>160</v>
      </c>
      <c r="N18" s="23">
        <v>39</v>
      </c>
      <c r="O18" s="23">
        <v>1.23</v>
      </c>
    </row>
    <row r="19" spans="1:15" ht="33" customHeight="1" x14ac:dyDescent="0.25">
      <c r="A19" s="29">
        <v>326</v>
      </c>
      <c r="B19" s="35" t="s">
        <v>42</v>
      </c>
      <c r="C19" s="2">
        <v>100</v>
      </c>
      <c r="D19" s="23">
        <v>15.1</v>
      </c>
      <c r="E19" s="23">
        <v>13.5</v>
      </c>
      <c r="F19" s="23">
        <v>5.0999999999999996</v>
      </c>
      <c r="G19" s="23">
        <v>202</v>
      </c>
      <c r="H19" s="23">
        <v>0.17</v>
      </c>
      <c r="I19" s="23">
        <v>0.6</v>
      </c>
      <c r="J19" s="23">
        <v>25</v>
      </c>
      <c r="K19" s="23">
        <v>0.5</v>
      </c>
      <c r="L19" s="23">
        <v>64</v>
      </c>
      <c r="M19" s="23">
        <v>149</v>
      </c>
      <c r="N19" s="23">
        <v>21</v>
      </c>
      <c r="O19" s="23">
        <v>1.71</v>
      </c>
    </row>
    <row r="20" spans="1:15" ht="23.25" customHeight="1" x14ac:dyDescent="0.25">
      <c r="A20" s="2">
        <v>386</v>
      </c>
      <c r="B20" s="31" t="s">
        <v>53</v>
      </c>
      <c r="C20" s="2">
        <v>180</v>
      </c>
      <c r="D20" s="23">
        <v>4.32</v>
      </c>
      <c r="E20" s="23">
        <v>6.48</v>
      </c>
      <c r="F20" s="23">
        <v>35.28</v>
      </c>
      <c r="G20" s="23">
        <v>217.44</v>
      </c>
      <c r="H20" s="23">
        <v>0.03</v>
      </c>
      <c r="I20" s="23">
        <v>0</v>
      </c>
      <c r="J20" s="23">
        <v>30.78</v>
      </c>
      <c r="K20" s="23">
        <v>0.32</v>
      </c>
      <c r="L20" s="23">
        <v>7.2</v>
      </c>
      <c r="M20" s="23">
        <v>74.7</v>
      </c>
      <c r="N20" s="23">
        <v>23.4</v>
      </c>
      <c r="O20" s="23">
        <v>0.15</v>
      </c>
    </row>
    <row r="21" spans="1:15" ht="22.5" customHeight="1" x14ac:dyDescent="0.25">
      <c r="A21" s="2">
        <v>501</v>
      </c>
      <c r="B21" s="4" t="s">
        <v>68</v>
      </c>
      <c r="C21" s="2">
        <v>200</v>
      </c>
      <c r="D21" s="23">
        <v>1</v>
      </c>
      <c r="E21" s="23">
        <v>0.2</v>
      </c>
      <c r="F21" s="23">
        <v>20.2</v>
      </c>
      <c r="G21" s="23">
        <v>86</v>
      </c>
      <c r="H21" s="23">
        <v>0.02</v>
      </c>
      <c r="I21" s="23">
        <v>4</v>
      </c>
      <c r="J21" s="23">
        <v>0</v>
      </c>
      <c r="K21" s="23">
        <v>0.2</v>
      </c>
      <c r="L21" s="23">
        <v>14</v>
      </c>
      <c r="M21" s="23">
        <v>14</v>
      </c>
      <c r="N21" s="23">
        <v>8</v>
      </c>
      <c r="O21" s="23">
        <v>2.8</v>
      </c>
    </row>
    <row r="22" spans="1:15" ht="22.5" customHeight="1" x14ac:dyDescent="0.25">
      <c r="A22" s="24">
        <v>573</v>
      </c>
      <c r="B22" s="4" t="s">
        <v>21</v>
      </c>
      <c r="C22" s="2">
        <v>35</v>
      </c>
      <c r="D22" s="23">
        <v>2.7</v>
      </c>
      <c r="E22" s="23">
        <v>0.4</v>
      </c>
      <c r="F22" s="23">
        <v>17.2</v>
      </c>
      <c r="G22" s="23">
        <v>82.6</v>
      </c>
      <c r="H22" s="23">
        <v>0.1</v>
      </c>
      <c r="I22" s="23">
        <v>0</v>
      </c>
      <c r="J22" s="23">
        <v>0</v>
      </c>
      <c r="K22" s="23">
        <v>0.4</v>
      </c>
      <c r="L22" s="23">
        <v>23.1</v>
      </c>
      <c r="M22" s="23">
        <v>22.8</v>
      </c>
      <c r="N22" s="23">
        <v>5</v>
      </c>
      <c r="O22" s="23">
        <v>0.7</v>
      </c>
    </row>
    <row r="23" spans="1:15" ht="21.75" customHeight="1" x14ac:dyDescent="0.25">
      <c r="A23" s="24">
        <v>574</v>
      </c>
      <c r="B23" s="4" t="s">
        <v>20</v>
      </c>
      <c r="C23" s="2">
        <v>35</v>
      </c>
      <c r="D23" s="23">
        <v>3</v>
      </c>
      <c r="E23" s="23">
        <v>0.5</v>
      </c>
      <c r="F23" s="23">
        <v>14</v>
      </c>
      <c r="G23" s="23">
        <v>72</v>
      </c>
      <c r="H23" s="23">
        <v>0.1</v>
      </c>
      <c r="I23" s="23">
        <v>0</v>
      </c>
      <c r="J23" s="23">
        <v>0</v>
      </c>
      <c r="K23" s="23">
        <v>0.8</v>
      </c>
      <c r="L23" s="23">
        <v>12</v>
      </c>
      <c r="M23" s="23">
        <v>82</v>
      </c>
      <c r="N23" s="23">
        <v>23</v>
      </c>
      <c r="O23" s="23">
        <v>1.5</v>
      </c>
    </row>
    <row r="24" spans="1:15" ht="22.5" customHeight="1" x14ac:dyDescent="0.3">
      <c r="A24" s="1"/>
      <c r="B24" s="32" t="s">
        <v>28</v>
      </c>
      <c r="C24" s="5">
        <f>SUM(C17:C23)</f>
        <v>905</v>
      </c>
      <c r="D24" s="23">
        <f>SUM(D17:D23)</f>
        <v>40.92</v>
      </c>
      <c r="E24" s="23">
        <f t="shared" ref="E24:O24" si="2">SUM(E17:E23)</f>
        <v>28.779999999999998</v>
      </c>
      <c r="F24" s="23">
        <f t="shared" si="2"/>
        <v>107.88000000000001</v>
      </c>
      <c r="G24" s="23">
        <f t="shared" si="2"/>
        <v>853.04000000000008</v>
      </c>
      <c r="H24" s="23">
        <f t="shared" si="2"/>
        <v>0.66</v>
      </c>
      <c r="I24" s="23">
        <f t="shared" si="2"/>
        <v>15.299999999999999</v>
      </c>
      <c r="J24" s="23">
        <f t="shared" si="2"/>
        <v>98.78</v>
      </c>
      <c r="K24" s="23">
        <f t="shared" si="2"/>
        <v>3.17</v>
      </c>
      <c r="L24" s="23">
        <f t="shared" si="2"/>
        <v>180.29999999999998</v>
      </c>
      <c r="M24" s="23">
        <f t="shared" si="2"/>
        <v>559.5</v>
      </c>
      <c r="N24" s="23">
        <f t="shared" si="2"/>
        <v>138.4</v>
      </c>
      <c r="O24" s="23">
        <f t="shared" si="2"/>
        <v>8.73</v>
      </c>
    </row>
    <row r="25" spans="1:15" ht="24.75" customHeight="1" x14ac:dyDescent="0.25">
      <c r="A25" s="55" t="s">
        <v>23</v>
      </c>
      <c r="B25" s="56"/>
      <c r="C25" s="23">
        <f>C12+C24+C15</f>
        <v>1715</v>
      </c>
      <c r="D25" s="23">
        <f>D12+D24+D15</f>
        <v>69.92</v>
      </c>
      <c r="E25" s="23">
        <f t="shared" ref="E25:O25" si="3">E12+E24+E15</f>
        <v>55.879999999999995</v>
      </c>
      <c r="F25" s="23">
        <f t="shared" si="3"/>
        <v>216.68</v>
      </c>
      <c r="G25" s="23">
        <f t="shared" si="3"/>
        <v>1647.64</v>
      </c>
      <c r="H25" s="23">
        <f t="shared" si="3"/>
        <v>1.21</v>
      </c>
      <c r="I25" s="23">
        <f t="shared" si="3"/>
        <v>31.599999999999998</v>
      </c>
      <c r="J25" s="23">
        <f t="shared" si="3"/>
        <v>323.27999999999997</v>
      </c>
      <c r="K25" s="23">
        <f t="shared" si="3"/>
        <v>6.04</v>
      </c>
      <c r="L25" s="23">
        <f t="shared" si="3"/>
        <v>731.7</v>
      </c>
      <c r="M25" s="23">
        <f t="shared" si="3"/>
        <v>1201.1999999999998</v>
      </c>
      <c r="N25" s="23">
        <f t="shared" si="3"/>
        <v>282.89999999999998</v>
      </c>
      <c r="O25" s="23">
        <f t="shared" si="3"/>
        <v>19.149999999999999</v>
      </c>
    </row>
  </sheetData>
  <mergeCells count="10">
    <mergeCell ref="A25:B25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opLeftCell="A15" workbookViewId="0">
      <selection activeCell="A17" sqref="A17:O17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8.85546875" style="1" customWidth="1"/>
    <col min="10" max="10" width="9.5703125" style="1" customWidth="1"/>
    <col min="11" max="11" width="10.5703125" style="1" customWidth="1"/>
    <col min="12" max="12" width="10.140625" style="1" customWidth="1"/>
    <col min="13" max="13" width="9.85546875" style="1" customWidth="1"/>
    <col min="14" max="14" width="11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57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285</v>
      </c>
      <c r="B6" s="12" t="s">
        <v>83</v>
      </c>
      <c r="C6" s="2">
        <v>250</v>
      </c>
      <c r="D6" s="23">
        <v>37.6</v>
      </c>
      <c r="E6" s="23">
        <v>14</v>
      </c>
      <c r="F6" s="23">
        <v>51</v>
      </c>
      <c r="G6" s="23">
        <v>476</v>
      </c>
      <c r="H6" s="23">
        <v>111</v>
      </c>
      <c r="I6" s="23">
        <v>0.2</v>
      </c>
      <c r="J6" s="23">
        <v>0.5</v>
      </c>
      <c r="K6" s="23">
        <v>1.5</v>
      </c>
      <c r="L6" s="23">
        <v>365</v>
      </c>
      <c r="M6" s="23">
        <v>61</v>
      </c>
      <c r="N6" s="23">
        <v>524</v>
      </c>
      <c r="O6" s="23">
        <v>2.5499999999999998</v>
      </c>
    </row>
    <row r="7" spans="1:15" ht="30" customHeight="1" x14ac:dyDescent="0.3">
      <c r="A7" s="29">
        <v>86</v>
      </c>
      <c r="B7" s="4" t="s">
        <v>85</v>
      </c>
      <c r="C7" s="2">
        <v>30</v>
      </c>
      <c r="D7" s="23">
        <v>0.12</v>
      </c>
      <c r="E7" s="23">
        <v>0</v>
      </c>
      <c r="F7" s="23">
        <v>19.5</v>
      </c>
      <c r="G7" s="23">
        <v>79</v>
      </c>
      <c r="H7" s="23">
        <v>0</v>
      </c>
      <c r="I7" s="23">
        <v>3.0000000000000001E-3</v>
      </c>
      <c r="J7" s="23">
        <v>0.15</v>
      </c>
      <c r="K7" s="23">
        <v>0</v>
      </c>
      <c r="L7" s="23">
        <v>4</v>
      </c>
      <c r="M7" s="23">
        <v>2</v>
      </c>
      <c r="N7" s="23">
        <v>3</v>
      </c>
      <c r="O7" s="23">
        <v>0.4</v>
      </c>
    </row>
    <row r="8" spans="1:15" ht="30" customHeight="1" x14ac:dyDescent="0.3">
      <c r="A8" s="24">
        <v>573</v>
      </c>
      <c r="B8" s="11" t="s">
        <v>21</v>
      </c>
      <c r="C8" s="2">
        <v>35</v>
      </c>
      <c r="D8" s="23">
        <v>2.7</v>
      </c>
      <c r="E8" s="23">
        <v>0.4</v>
      </c>
      <c r="F8" s="23">
        <v>17.2</v>
      </c>
      <c r="G8" s="23">
        <v>82.6</v>
      </c>
      <c r="H8" s="23">
        <v>0.1</v>
      </c>
      <c r="I8" s="23">
        <v>0</v>
      </c>
      <c r="J8" s="23">
        <v>0</v>
      </c>
      <c r="K8" s="23">
        <v>0.4</v>
      </c>
      <c r="L8" s="23">
        <v>23.1</v>
      </c>
      <c r="M8" s="23">
        <v>22.8</v>
      </c>
      <c r="N8" s="23">
        <v>5</v>
      </c>
      <c r="O8" s="23">
        <v>0.7</v>
      </c>
    </row>
    <row r="9" spans="1:15" ht="30" customHeight="1" x14ac:dyDescent="0.3">
      <c r="A9" s="24">
        <v>574</v>
      </c>
      <c r="B9" s="11" t="s">
        <v>20</v>
      </c>
      <c r="C9" s="2">
        <v>35</v>
      </c>
      <c r="D9" s="23">
        <v>3</v>
      </c>
      <c r="E9" s="23">
        <v>0.5</v>
      </c>
      <c r="F9" s="23">
        <v>14</v>
      </c>
      <c r="G9" s="23">
        <v>72</v>
      </c>
      <c r="H9" s="23">
        <v>0.1</v>
      </c>
      <c r="I9" s="23">
        <v>0</v>
      </c>
      <c r="J9" s="23">
        <v>0</v>
      </c>
      <c r="K9" s="23">
        <v>0.8</v>
      </c>
      <c r="L9" s="23">
        <v>12</v>
      </c>
      <c r="M9" s="23">
        <v>82</v>
      </c>
      <c r="N9" s="23">
        <v>23</v>
      </c>
      <c r="O9" s="23">
        <v>1.5</v>
      </c>
    </row>
    <row r="10" spans="1:15" ht="30" customHeight="1" x14ac:dyDescent="0.3">
      <c r="A10" s="10">
        <v>465</v>
      </c>
      <c r="B10" s="11" t="s">
        <v>69</v>
      </c>
      <c r="C10" s="2">
        <v>200</v>
      </c>
      <c r="D10" s="23">
        <v>2.8</v>
      </c>
      <c r="E10" s="23">
        <v>2.5</v>
      </c>
      <c r="F10" s="23">
        <v>13.8</v>
      </c>
      <c r="G10" s="23">
        <v>88</v>
      </c>
      <c r="H10" s="23">
        <v>0.03</v>
      </c>
      <c r="I10" s="23">
        <v>0.7</v>
      </c>
      <c r="J10" s="23">
        <v>19</v>
      </c>
      <c r="K10" s="23">
        <v>0</v>
      </c>
      <c r="L10" s="23">
        <v>108.3</v>
      </c>
      <c r="M10" s="23">
        <v>76.5</v>
      </c>
      <c r="N10" s="23">
        <v>12.6</v>
      </c>
      <c r="O10" s="23">
        <v>0.12</v>
      </c>
    </row>
    <row r="11" spans="1:15" ht="30" customHeight="1" x14ac:dyDescent="0.3">
      <c r="A11" s="2"/>
      <c r="B11" s="18" t="s">
        <v>28</v>
      </c>
      <c r="C11" s="2">
        <f>SUM(C6:C10)</f>
        <v>550</v>
      </c>
      <c r="D11" s="23">
        <f t="shared" ref="D11:O11" si="0">SUM(D6:D10)</f>
        <v>46.22</v>
      </c>
      <c r="E11" s="23">
        <f t="shared" si="0"/>
        <v>17.399999999999999</v>
      </c>
      <c r="F11" s="23">
        <f t="shared" si="0"/>
        <v>115.5</v>
      </c>
      <c r="G11" s="23">
        <f t="shared" si="0"/>
        <v>797.6</v>
      </c>
      <c r="H11" s="23">
        <f t="shared" si="0"/>
        <v>111.22999999999999</v>
      </c>
      <c r="I11" s="23">
        <f t="shared" si="0"/>
        <v>0.90300000000000002</v>
      </c>
      <c r="J11" s="23">
        <f t="shared" si="0"/>
        <v>19.649999999999999</v>
      </c>
      <c r="K11" s="23">
        <f t="shared" si="0"/>
        <v>2.7</v>
      </c>
      <c r="L11" s="23">
        <f t="shared" si="0"/>
        <v>512.4</v>
      </c>
      <c r="M11" s="23">
        <f t="shared" si="0"/>
        <v>244.3</v>
      </c>
      <c r="N11" s="23">
        <f t="shared" si="0"/>
        <v>567.6</v>
      </c>
      <c r="O11" s="23">
        <f t="shared" si="0"/>
        <v>5.27</v>
      </c>
    </row>
    <row r="12" spans="1:15" ht="30" customHeight="1" x14ac:dyDescent="0.3">
      <c r="A12" s="2"/>
      <c r="B12" s="9" t="s">
        <v>47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48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10">
        <v>50</v>
      </c>
      <c r="B16" s="12" t="s">
        <v>55</v>
      </c>
      <c r="C16" s="2">
        <v>100</v>
      </c>
      <c r="D16" s="23">
        <v>0.8</v>
      </c>
      <c r="E16" s="23">
        <v>1.8</v>
      </c>
      <c r="F16" s="23">
        <v>4</v>
      </c>
      <c r="G16" s="23">
        <v>36</v>
      </c>
      <c r="H16" s="23">
        <v>0.02</v>
      </c>
      <c r="I16" s="23">
        <v>10</v>
      </c>
      <c r="J16" s="23">
        <v>0</v>
      </c>
      <c r="K16" s="23">
        <v>0.1</v>
      </c>
      <c r="L16" s="23">
        <v>20</v>
      </c>
      <c r="M16" s="23">
        <v>18</v>
      </c>
      <c r="N16" s="23">
        <v>11</v>
      </c>
      <c r="O16" s="23">
        <v>0.48</v>
      </c>
    </row>
    <row r="17" spans="1:15" ht="30" customHeight="1" x14ac:dyDescent="0.3">
      <c r="A17" s="10">
        <v>129</v>
      </c>
      <c r="B17" s="19" t="s">
        <v>36</v>
      </c>
      <c r="C17" s="2">
        <v>250</v>
      </c>
      <c r="D17" s="23">
        <v>2.9</v>
      </c>
      <c r="E17" s="23">
        <v>4.2</v>
      </c>
      <c r="F17" s="23">
        <v>12.2</v>
      </c>
      <c r="G17" s="23">
        <v>98</v>
      </c>
      <c r="H17" s="23">
        <v>7.0000000000000007E-2</v>
      </c>
      <c r="I17" s="23">
        <v>3.8</v>
      </c>
      <c r="J17" s="23">
        <v>2.1</v>
      </c>
      <c r="K17" s="23">
        <v>2</v>
      </c>
      <c r="L17" s="23">
        <v>16</v>
      </c>
      <c r="M17" s="23">
        <v>47</v>
      </c>
      <c r="N17" s="23">
        <v>17</v>
      </c>
      <c r="O17" s="23">
        <v>0.82</v>
      </c>
    </row>
    <row r="18" spans="1:15" ht="30" customHeight="1" x14ac:dyDescent="0.3">
      <c r="A18" s="10">
        <v>202</v>
      </c>
      <c r="B18" s="16" t="s">
        <v>26</v>
      </c>
      <c r="C18" s="2">
        <v>180</v>
      </c>
      <c r="D18" s="23">
        <v>10</v>
      </c>
      <c r="E18" s="23">
        <v>7.6</v>
      </c>
      <c r="F18" s="23">
        <v>45.2</v>
      </c>
      <c r="G18" s="23">
        <v>291</v>
      </c>
      <c r="H18" s="23">
        <v>0.24</v>
      </c>
      <c r="I18" s="23">
        <v>0</v>
      </c>
      <c r="J18" s="23">
        <v>28</v>
      </c>
      <c r="K18" s="23">
        <v>0.7</v>
      </c>
      <c r="L18" s="23">
        <v>19</v>
      </c>
      <c r="M18" s="23">
        <v>243</v>
      </c>
      <c r="N18" s="23">
        <v>162</v>
      </c>
      <c r="O18" s="23">
        <v>5.4</v>
      </c>
    </row>
    <row r="19" spans="1:15" ht="30" customHeight="1" x14ac:dyDescent="0.3">
      <c r="A19" s="24">
        <v>347</v>
      </c>
      <c r="B19" s="16" t="s">
        <v>99</v>
      </c>
      <c r="C19" s="2">
        <v>100</v>
      </c>
      <c r="D19" s="23">
        <v>15.3</v>
      </c>
      <c r="E19" s="23">
        <v>11</v>
      </c>
      <c r="F19" s="23">
        <v>13.3</v>
      </c>
      <c r="G19" s="23">
        <v>213</v>
      </c>
      <c r="H19" s="23">
        <v>0.14000000000000001</v>
      </c>
      <c r="I19" s="23">
        <v>0</v>
      </c>
      <c r="J19" s="23">
        <v>3</v>
      </c>
      <c r="K19" s="23">
        <v>1.4</v>
      </c>
      <c r="L19" s="23">
        <v>50</v>
      </c>
      <c r="M19" s="23">
        <v>136</v>
      </c>
      <c r="N19" s="23">
        <v>21</v>
      </c>
      <c r="O19" s="23">
        <v>2.0699999999999998</v>
      </c>
    </row>
    <row r="20" spans="1:15" ht="30" customHeight="1" x14ac:dyDescent="0.3">
      <c r="A20" s="10">
        <v>403</v>
      </c>
      <c r="B20" s="16" t="s">
        <v>100</v>
      </c>
      <c r="C20" s="2">
        <v>20</v>
      </c>
      <c r="D20" s="23">
        <v>0.7</v>
      </c>
      <c r="E20" s="23">
        <v>1.2</v>
      </c>
      <c r="F20" s="23">
        <v>1.3</v>
      </c>
      <c r="G20" s="23">
        <v>19</v>
      </c>
      <c r="H20" s="23">
        <v>8.0000000000000002E-3</v>
      </c>
      <c r="I20" s="23">
        <v>0.01</v>
      </c>
      <c r="J20" s="23">
        <v>7.6</v>
      </c>
      <c r="K20" s="23">
        <v>0.02</v>
      </c>
      <c r="L20" s="23">
        <v>22.4</v>
      </c>
      <c r="M20" s="23">
        <v>16</v>
      </c>
      <c r="N20" s="23">
        <v>2.7</v>
      </c>
      <c r="O20" s="23">
        <v>0.04</v>
      </c>
    </row>
    <row r="21" spans="1:15" ht="30" customHeight="1" x14ac:dyDescent="0.3">
      <c r="A21" s="2">
        <v>495</v>
      </c>
      <c r="B21" s="4" t="s">
        <v>51</v>
      </c>
      <c r="C21" s="2">
        <v>200</v>
      </c>
      <c r="D21" s="23">
        <v>0.6</v>
      </c>
      <c r="E21" s="23">
        <v>0.1</v>
      </c>
      <c r="F21" s="23">
        <v>20.100000000000001</v>
      </c>
      <c r="G21" s="23">
        <v>84</v>
      </c>
      <c r="H21" s="23">
        <v>0.01</v>
      </c>
      <c r="I21" s="23">
        <v>0.2</v>
      </c>
      <c r="J21" s="23">
        <v>0</v>
      </c>
      <c r="K21" s="23">
        <v>0.4</v>
      </c>
      <c r="L21" s="23">
        <v>20.100000000000001</v>
      </c>
      <c r="M21" s="23">
        <v>19.2</v>
      </c>
      <c r="N21" s="23">
        <v>14.4</v>
      </c>
      <c r="O21" s="23">
        <v>0.69</v>
      </c>
    </row>
    <row r="22" spans="1:15" ht="30" customHeight="1" x14ac:dyDescent="0.3">
      <c r="A22" s="24">
        <v>573</v>
      </c>
      <c r="B22" s="11" t="s">
        <v>21</v>
      </c>
      <c r="C22" s="2">
        <v>35</v>
      </c>
      <c r="D22" s="23">
        <v>2.7</v>
      </c>
      <c r="E22" s="23">
        <v>0.4</v>
      </c>
      <c r="F22" s="23">
        <v>17.2</v>
      </c>
      <c r="G22" s="23">
        <v>82.6</v>
      </c>
      <c r="H22" s="23">
        <v>0.1</v>
      </c>
      <c r="I22" s="23">
        <v>0</v>
      </c>
      <c r="J22" s="23">
        <v>0</v>
      </c>
      <c r="K22" s="23">
        <v>0.4</v>
      </c>
      <c r="L22" s="23">
        <v>23.1</v>
      </c>
      <c r="M22" s="23">
        <v>22.8</v>
      </c>
      <c r="N22" s="23">
        <v>5</v>
      </c>
      <c r="O22" s="23">
        <v>0.7</v>
      </c>
    </row>
    <row r="23" spans="1:15" ht="30" customHeight="1" x14ac:dyDescent="0.3">
      <c r="A23" s="24">
        <v>574</v>
      </c>
      <c r="B23" s="11" t="s">
        <v>20</v>
      </c>
      <c r="C23" s="2">
        <v>35</v>
      </c>
      <c r="D23" s="23">
        <v>3</v>
      </c>
      <c r="E23" s="23">
        <v>0.5</v>
      </c>
      <c r="F23" s="23">
        <v>14</v>
      </c>
      <c r="G23" s="23">
        <v>72</v>
      </c>
      <c r="H23" s="23">
        <v>0.1</v>
      </c>
      <c r="I23" s="23">
        <v>0</v>
      </c>
      <c r="J23" s="23">
        <v>0</v>
      </c>
      <c r="K23" s="23">
        <v>0.8</v>
      </c>
      <c r="L23" s="23">
        <v>12</v>
      </c>
      <c r="M23" s="23">
        <v>82</v>
      </c>
      <c r="N23" s="23">
        <v>23</v>
      </c>
      <c r="O23" s="23">
        <v>1.5</v>
      </c>
    </row>
    <row r="24" spans="1:15" ht="30" customHeight="1" x14ac:dyDescent="0.3">
      <c r="A24" s="13"/>
      <c r="B24" s="17" t="s">
        <v>28</v>
      </c>
      <c r="C24" s="2">
        <f>SUM(C16:C23)</f>
        <v>920</v>
      </c>
      <c r="D24" s="23">
        <f>SUM(D16:D23)</f>
        <v>36</v>
      </c>
      <c r="E24" s="23">
        <f>SUM(E16:E23)</f>
        <v>26.8</v>
      </c>
      <c r="F24" s="23">
        <f>SUM(F16:F23)</f>
        <v>127.3</v>
      </c>
      <c r="G24" s="23">
        <f>SUM(G16:G23)</f>
        <v>895.6</v>
      </c>
      <c r="H24" s="23">
        <f>SUM(H16:H23)</f>
        <v>0.68800000000000006</v>
      </c>
      <c r="I24" s="23">
        <f>SUM(I16:I23)</f>
        <v>14.01</v>
      </c>
      <c r="J24" s="23">
        <f>SUM(J16:J23)</f>
        <v>40.700000000000003</v>
      </c>
      <c r="K24" s="23">
        <f>SUM(K16:K23)</f>
        <v>5.8199999999999994</v>
      </c>
      <c r="L24" s="23">
        <f>SUM(L16:L23)</f>
        <v>182.6</v>
      </c>
      <c r="M24" s="23">
        <f>SUM(M16:M23)</f>
        <v>584</v>
      </c>
      <c r="N24" s="23">
        <f>SUM(N16:N23)</f>
        <v>256.10000000000002</v>
      </c>
      <c r="O24" s="23">
        <f>SUM(O16:O23)</f>
        <v>11.699999999999998</v>
      </c>
    </row>
    <row r="25" spans="1:15" ht="30" customHeight="1" x14ac:dyDescent="0.3">
      <c r="A25" s="39" t="s">
        <v>23</v>
      </c>
      <c r="B25" s="40"/>
      <c r="C25" s="23">
        <f>C11+C24+C14</f>
        <v>1670</v>
      </c>
      <c r="D25" s="23">
        <f>D11+D24+D14</f>
        <v>83.02</v>
      </c>
      <c r="E25" s="23">
        <f>E11+E24+E14</f>
        <v>45</v>
      </c>
      <c r="F25" s="23">
        <f>F11+F24+F14</f>
        <v>262.40000000000003</v>
      </c>
      <c r="G25" s="23">
        <f>G11+G24+G14</f>
        <v>1781.2</v>
      </c>
      <c r="H25" s="23">
        <f>H11+H24+H14</f>
        <v>111.97799999999999</v>
      </c>
      <c r="I25" s="23">
        <f>I11+I24+I14</f>
        <v>28.913</v>
      </c>
      <c r="J25" s="23">
        <f>J11+J24+J14</f>
        <v>60.35</v>
      </c>
      <c r="K25" s="23">
        <f>K11+K24+K14</f>
        <v>8.92</v>
      </c>
      <c r="L25" s="23">
        <f>L11+L24+L14</f>
        <v>727.2</v>
      </c>
      <c r="M25" s="23">
        <f>M11+M24+M14</f>
        <v>850.3</v>
      </c>
      <c r="N25" s="23">
        <f>N11+N24+N14</f>
        <v>841.7</v>
      </c>
      <c r="O25" s="23">
        <f>O11+O24+O14</f>
        <v>21.39</v>
      </c>
    </row>
  </sheetData>
  <mergeCells count="10">
    <mergeCell ref="A1:O1"/>
    <mergeCell ref="A2:O2"/>
    <mergeCell ref="A25:B25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topLeftCell="A10" workbookViewId="0">
      <selection activeCell="A16" sqref="A16:O16"/>
    </sheetView>
  </sheetViews>
  <sheetFormatPr defaultRowHeight="18.75" x14ac:dyDescent="0.3"/>
  <cols>
    <col min="1" max="1" width="8.28515625" style="1" customWidth="1"/>
    <col min="2" max="2" width="65.140625" style="1" customWidth="1"/>
    <col min="3" max="3" width="10.28515625" style="1" customWidth="1"/>
    <col min="4" max="4" width="9.140625" style="1" customWidth="1"/>
    <col min="5" max="5" width="9.140625" style="1"/>
    <col min="6" max="6" width="10" style="1" customWidth="1"/>
    <col min="7" max="7" width="16" style="1" customWidth="1"/>
    <col min="8" max="8" width="10.5703125" style="1" customWidth="1"/>
    <col min="9" max="9" width="9" style="1" customWidth="1"/>
    <col min="10" max="10" width="9.28515625" style="1" customWidth="1"/>
    <col min="11" max="11" width="10.140625" style="1" customWidth="1"/>
    <col min="12" max="12" width="9.5703125" style="1" customWidth="1"/>
    <col min="13" max="13" width="12.42578125" style="1" customWidth="1"/>
    <col min="14" max="14" width="11.7109375" style="1" customWidth="1"/>
    <col min="15" max="15" width="10.7109375" style="1" customWidth="1"/>
    <col min="16" max="16384" width="9.140625" style="1"/>
  </cols>
  <sheetData>
    <row r="1" spans="1:15" ht="65.25" customHeight="1" x14ac:dyDescent="0.3">
      <c r="A1" s="37" t="s">
        <v>96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232</v>
      </c>
      <c r="B6" s="11" t="s">
        <v>70</v>
      </c>
      <c r="C6" s="2">
        <v>255</v>
      </c>
      <c r="D6" s="23">
        <v>9.3000000000000007</v>
      </c>
      <c r="E6" s="23">
        <v>8.3000000000000007</v>
      </c>
      <c r="F6" s="23">
        <v>45.1</v>
      </c>
      <c r="G6" s="23">
        <v>292</v>
      </c>
      <c r="H6" s="23">
        <v>0.18</v>
      </c>
      <c r="I6" s="23">
        <v>2.1</v>
      </c>
      <c r="J6" s="23">
        <v>49</v>
      </c>
      <c r="K6" s="23">
        <v>0.9</v>
      </c>
      <c r="L6" s="23">
        <v>173</v>
      </c>
      <c r="M6" s="23">
        <v>242</v>
      </c>
      <c r="N6" s="23">
        <v>47</v>
      </c>
      <c r="O6" s="23">
        <v>2.36</v>
      </c>
    </row>
    <row r="7" spans="1:15" ht="30" customHeight="1" x14ac:dyDescent="0.3">
      <c r="A7" s="24">
        <v>69</v>
      </c>
      <c r="B7" s="11" t="s">
        <v>49</v>
      </c>
      <c r="C7" s="2">
        <v>60</v>
      </c>
      <c r="D7" s="23">
        <v>2.7</v>
      </c>
      <c r="E7" s="23">
        <v>19</v>
      </c>
      <c r="F7" s="23">
        <v>17</v>
      </c>
      <c r="G7" s="23">
        <v>250</v>
      </c>
      <c r="H7" s="23">
        <v>0.03</v>
      </c>
      <c r="I7" s="23">
        <v>0</v>
      </c>
      <c r="J7" s="23">
        <v>103</v>
      </c>
      <c r="K7" s="23">
        <v>0.7</v>
      </c>
      <c r="L7" s="23">
        <v>12</v>
      </c>
      <c r="M7" s="23">
        <v>31</v>
      </c>
      <c r="N7" s="23">
        <v>5</v>
      </c>
      <c r="O7" s="23">
        <v>0.43</v>
      </c>
    </row>
    <row r="8" spans="1:15" ht="30" customHeight="1" x14ac:dyDescent="0.3">
      <c r="A8" s="24">
        <v>574</v>
      </c>
      <c r="B8" s="11" t="s">
        <v>20</v>
      </c>
      <c r="C8" s="2">
        <v>35</v>
      </c>
      <c r="D8" s="23">
        <v>3</v>
      </c>
      <c r="E8" s="23">
        <v>0.5</v>
      </c>
      <c r="F8" s="23">
        <v>14</v>
      </c>
      <c r="G8" s="23">
        <v>72</v>
      </c>
      <c r="H8" s="23">
        <v>0.1</v>
      </c>
      <c r="I8" s="23">
        <v>0</v>
      </c>
      <c r="J8" s="23">
        <v>0</v>
      </c>
      <c r="K8" s="23">
        <v>0.8</v>
      </c>
      <c r="L8" s="23">
        <v>12</v>
      </c>
      <c r="M8" s="23">
        <v>82</v>
      </c>
      <c r="N8" s="23">
        <v>23</v>
      </c>
      <c r="O8" s="23">
        <v>1.5</v>
      </c>
    </row>
    <row r="9" spans="1:15" ht="30" customHeight="1" x14ac:dyDescent="0.3">
      <c r="A9" s="24">
        <v>459</v>
      </c>
      <c r="B9" s="11" t="s">
        <v>40</v>
      </c>
      <c r="C9" s="2">
        <v>200</v>
      </c>
      <c r="D9" s="23">
        <v>0.3</v>
      </c>
      <c r="E9" s="23">
        <v>0.1</v>
      </c>
      <c r="F9" s="23">
        <v>9.5</v>
      </c>
      <c r="G9" s="23">
        <v>40</v>
      </c>
      <c r="H9" s="23">
        <v>0</v>
      </c>
      <c r="I9" s="23">
        <v>1</v>
      </c>
      <c r="J9" s="23">
        <v>0</v>
      </c>
      <c r="K9" s="23">
        <v>0.02</v>
      </c>
      <c r="L9" s="23">
        <v>7.9</v>
      </c>
      <c r="M9" s="23">
        <v>9.1</v>
      </c>
      <c r="N9" s="23">
        <v>5</v>
      </c>
      <c r="O9" s="23">
        <v>0.87</v>
      </c>
    </row>
    <row r="10" spans="1:15" ht="30" customHeight="1" x14ac:dyDescent="0.3">
      <c r="A10" s="2"/>
      <c r="B10" s="18" t="s">
        <v>28</v>
      </c>
      <c r="C10" s="2">
        <f>SUM(C6:C9)</f>
        <v>550</v>
      </c>
      <c r="D10" s="23">
        <f t="shared" ref="D10:O10" si="0">SUM(D6:D9)</f>
        <v>15.3</v>
      </c>
      <c r="E10" s="23">
        <f t="shared" si="0"/>
        <v>27.900000000000002</v>
      </c>
      <c r="F10" s="23">
        <f t="shared" si="0"/>
        <v>85.6</v>
      </c>
      <c r="G10" s="23">
        <f t="shared" si="0"/>
        <v>654</v>
      </c>
      <c r="H10" s="23">
        <f t="shared" si="0"/>
        <v>0.31</v>
      </c>
      <c r="I10" s="23">
        <f t="shared" si="0"/>
        <v>3.1</v>
      </c>
      <c r="J10" s="23">
        <f t="shared" si="0"/>
        <v>152</v>
      </c>
      <c r="K10" s="23">
        <f t="shared" si="0"/>
        <v>2.4200000000000004</v>
      </c>
      <c r="L10" s="23">
        <f t="shared" si="0"/>
        <v>204.9</v>
      </c>
      <c r="M10" s="23">
        <f t="shared" si="0"/>
        <v>364.1</v>
      </c>
      <c r="N10" s="23">
        <f t="shared" si="0"/>
        <v>80</v>
      </c>
      <c r="O10" s="23">
        <f t="shared" si="0"/>
        <v>5.16</v>
      </c>
    </row>
    <row r="11" spans="1:15" ht="30" customHeight="1" x14ac:dyDescent="0.3">
      <c r="A11" s="2"/>
      <c r="B11" s="9" t="s">
        <v>47</v>
      </c>
      <c r="C11" s="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30" customHeight="1" x14ac:dyDescent="0.3">
      <c r="A12" s="2">
        <v>82</v>
      </c>
      <c r="B12" s="11" t="s">
        <v>22</v>
      </c>
      <c r="C12" s="2">
        <v>200</v>
      </c>
      <c r="D12" s="23">
        <v>0.8</v>
      </c>
      <c r="E12" s="23">
        <v>0.8</v>
      </c>
      <c r="F12" s="23">
        <v>19.600000000000001</v>
      </c>
      <c r="G12" s="23">
        <v>88</v>
      </c>
      <c r="H12" s="23">
        <v>0.06</v>
      </c>
      <c r="I12" s="23">
        <v>14</v>
      </c>
      <c r="J12" s="23">
        <v>0</v>
      </c>
      <c r="K12" s="23">
        <v>0.4</v>
      </c>
      <c r="L12" s="23">
        <v>32.200000000000003</v>
      </c>
      <c r="M12" s="23">
        <v>22</v>
      </c>
      <c r="N12" s="23">
        <v>18</v>
      </c>
      <c r="O12" s="23">
        <v>4.42</v>
      </c>
    </row>
    <row r="13" spans="1:15" ht="30" customHeight="1" x14ac:dyDescent="0.3">
      <c r="A13" s="2"/>
      <c r="B13" s="18" t="s">
        <v>48</v>
      </c>
      <c r="C13" s="2">
        <v>200</v>
      </c>
      <c r="D13" s="23">
        <f>D12</f>
        <v>0.8</v>
      </c>
      <c r="E13" s="23">
        <f t="shared" ref="E13:O13" si="1">E12</f>
        <v>0.8</v>
      </c>
      <c r="F13" s="23">
        <f t="shared" si="1"/>
        <v>19.600000000000001</v>
      </c>
      <c r="G13" s="23">
        <f t="shared" si="1"/>
        <v>88</v>
      </c>
      <c r="H13" s="23">
        <f t="shared" si="1"/>
        <v>0.06</v>
      </c>
      <c r="I13" s="23">
        <f t="shared" si="1"/>
        <v>14</v>
      </c>
      <c r="J13" s="23">
        <f t="shared" si="1"/>
        <v>0</v>
      </c>
      <c r="K13" s="23">
        <f t="shared" si="1"/>
        <v>0.4</v>
      </c>
      <c r="L13" s="23">
        <f t="shared" si="1"/>
        <v>32.200000000000003</v>
      </c>
      <c r="M13" s="23">
        <f t="shared" si="1"/>
        <v>22</v>
      </c>
      <c r="N13" s="23">
        <f t="shared" si="1"/>
        <v>18</v>
      </c>
      <c r="O13" s="23">
        <f t="shared" si="1"/>
        <v>4.42</v>
      </c>
    </row>
    <row r="14" spans="1:15" ht="30" customHeight="1" x14ac:dyDescent="0.3">
      <c r="A14" s="2"/>
      <c r="B14" s="9" t="s">
        <v>19</v>
      </c>
      <c r="C14" s="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30" customHeight="1" x14ac:dyDescent="0.3">
      <c r="A15" s="2">
        <v>157</v>
      </c>
      <c r="B15" s="12" t="s">
        <v>81</v>
      </c>
      <c r="C15" s="2">
        <v>105</v>
      </c>
      <c r="D15" s="23">
        <v>3</v>
      </c>
      <c r="E15" s="23">
        <v>3.8</v>
      </c>
      <c r="F15" s="23">
        <v>5.3</v>
      </c>
      <c r="G15" s="23">
        <v>67</v>
      </c>
      <c r="H15" s="23">
        <v>0.08</v>
      </c>
      <c r="I15" s="23">
        <v>2</v>
      </c>
      <c r="J15" s="23">
        <v>19</v>
      </c>
      <c r="K15" s="23">
        <v>0.25</v>
      </c>
      <c r="L15" s="23">
        <v>19</v>
      </c>
      <c r="M15" s="23">
        <v>57</v>
      </c>
      <c r="N15" s="23">
        <v>19</v>
      </c>
      <c r="O15" s="23">
        <v>0.64</v>
      </c>
    </row>
    <row r="16" spans="1:15" ht="30" customHeight="1" x14ac:dyDescent="0.3">
      <c r="A16" s="10">
        <v>116</v>
      </c>
      <c r="B16" s="19" t="s">
        <v>89</v>
      </c>
      <c r="C16" s="2">
        <v>250</v>
      </c>
      <c r="D16" s="23">
        <v>2</v>
      </c>
      <c r="E16" s="23">
        <v>4.5</v>
      </c>
      <c r="F16" s="23">
        <v>6.4</v>
      </c>
      <c r="G16" s="23">
        <v>74</v>
      </c>
      <c r="H16" s="23">
        <v>0</v>
      </c>
      <c r="I16" s="23">
        <v>7.0000000000000007E-2</v>
      </c>
      <c r="J16" s="23">
        <v>7.5</v>
      </c>
      <c r="K16" s="23">
        <v>2.4</v>
      </c>
      <c r="L16" s="23">
        <v>23</v>
      </c>
      <c r="M16" s="23">
        <v>19</v>
      </c>
      <c r="N16" s="23">
        <v>45</v>
      </c>
      <c r="O16" s="23">
        <v>0.7</v>
      </c>
    </row>
    <row r="17" spans="1:15" ht="30" customHeight="1" x14ac:dyDescent="0.3">
      <c r="A17" s="2">
        <v>433</v>
      </c>
      <c r="B17" s="4" t="s">
        <v>91</v>
      </c>
      <c r="C17" s="2">
        <v>5</v>
      </c>
      <c r="D17" s="23">
        <v>0.1</v>
      </c>
      <c r="E17" s="23">
        <v>0.7</v>
      </c>
      <c r="F17" s="23">
        <v>0.2</v>
      </c>
      <c r="G17" s="23">
        <v>8</v>
      </c>
      <c r="H17" s="23">
        <v>1E-3</v>
      </c>
      <c r="I17" s="23">
        <v>0.01</v>
      </c>
      <c r="J17" s="23">
        <v>5</v>
      </c>
      <c r="K17" s="23">
        <v>0.02</v>
      </c>
      <c r="L17" s="23">
        <v>4</v>
      </c>
      <c r="M17" s="23">
        <v>2.6</v>
      </c>
      <c r="N17" s="23">
        <v>0.4</v>
      </c>
      <c r="O17" s="23">
        <v>8.9999999999999993E-3</v>
      </c>
    </row>
    <row r="18" spans="1:15" ht="30" customHeight="1" x14ac:dyDescent="0.3">
      <c r="A18" s="24">
        <v>319</v>
      </c>
      <c r="B18" s="22" t="s">
        <v>87</v>
      </c>
      <c r="C18" s="2">
        <v>100</v>
      </c>
      <c r="D18" s="23">
        <v>17.3</v>
      </c>
      <c r="E18" s="23">
        <v>21</v>
      </c>
      <c r="F18" s="23">
        <v>9.9</v>
      </c>
      <c r="G18" s="23">
        <v>298</v>
      </c>
      <c r="H18" s="23">
        <v>0.17</v>
      </c>
      <c r="I18" s="23">
        <v>0</v>
      </c>
      <c r="J18" s="23">
        <v>57</v>
      </c>
      <c r="K18" s="23">
        <v>0.5</v>
      </c>
      <c r="L18" s="23">
        <v>36</v>
      </c>
      <c r="M18" s="23">
        <v>166</v>
      </c>
      <c r="N18" s="23">
        <v>23</v>
      </c>
      <c r="O18" s="23">
        <v>2.99</v>
      </c>
    </row>
    <row r="19" spans="1:15" ht="30" customHeight="1" x14ac:dyDescent="0.3">
      <c r="A19" s="24">
        <v>236</v>
      </c>
      <c r="B19" s="21" t="s">
        <v>73</v>
      </c>
      <c r="C19" s="2">
        <v>180</v>
      </c>
      <c r="D19" s="23">
        <v>4.5</v>
      </c>
      <c r="E19" s="23">
        <v>5.7</v>
      </c>
      <c r="F19" s="23">
        <v>28.3</v>
      </c>
      <c r="G19" s="23">
        <v>183</v>
      </c>
      <c r="H19" s="23">
        <v>0.05</v>
      </c>
      <c r="I19" s="23">
        <v>1.2</v>
      </c>
      <c r="J19" s="23">
        <v>35</v>
      </c>
      <c r="K19" s="23">
        <v>0.14000000000000001</v>
      </c>
      <c r="L19" s="23">
        <v>113</v>
      </c>
      <c r="M19" s="23">
        <v>123</v>
      </c>
      <c r="N19" s="23">
        <v>26</v>
      </c>
      <c r="O19" s="23">
        <v>7.0000000000000007E-2</v>
      </c>
    </row>
    <row r="20" spans="1:15" ht="30" customHeight="1" x14ac:dyDescent="0.3">
      <c r="A20" s="24">
        <v>504</v>
      </c>
      <c r="B20" s="14" t="s">
        <v>71</v>
      </c>
      <c r="C20" s="2">
        <v>200</v>
      </c>
      <c r="D20" s="23">
        <v>0</v>
      </c>
      <c r="E20" s="23">
        <v>0</v>
      </c>
      <c r="F20" s="23">
        <v>24</v>
      </c>
      <c r="G20" s="23">
        <v>95</v>
      </c>
      <c r="H20" s="23">
        <v>0.3</v>
      </c>
      <c r="I20" s="23">
        <v>20.100000000000001</v>
      </c>
      <c r="J20" s="23">
        <v>0.13</v>
      </c>
      <c r="K20" s="23">
        <v>2.35</v>
      </c>
      <c r="L20" s="23">
        <v>0</v>
      </c>
      <c r="M20" s="23">
        <v>0</v>
      </c>
      <c r="N20" s="23">
        <v>0</v>
      </c>
      <c r="O20" s="23">
        <v>0</v>
      </c>
    </row>
    <row r="21" spans="1:15" ht="30" customHeight="1" x14ac:dyDescent="0.3">
      <c r="A21" s="24">
        <v>573</v>
      </c>
      <c r="B21" s="11" t="s">
        <v>21</v>
      </c>
      <c r="C21" s="2">
        <v>36</v>
      </c>
      <c r="D21" s="23">
        <v>2.7</v>
      </c>
      <c r="E21" s="23">
        <v>0.4</v>
      </c>
      <c r="F21" s="23">
        <v>17.2</v>
      </c>
      <c r="G21" s="23">
        <v>82.6</v>
      </c>
      <c r="H21" s="23">
        <v>0.1</v>
      </c>
      <c r="I21" s="23">
        <v>0</v>
      </c>
      <c r="J21" s="23">
        <v>0</v>
      </c>
      <c r="K21" s="23">
        <v>0.4</v>
      </c>
      <c r="L21" s="23">
        <v>23.1</v>
      </c>
      <c r="M21" s="23">
        <v>22.8</v>
      </c>
      <c r="N21" s="23">
        <v>5</v>
      </c>
      <c r="O21" s="23">
        <v>0.7</v>
      </c>
    </row>
    <row r="22" spans="1:15" ht="30" customHeight="1" x14ac:dyDescent="0.3">
      <c r="A22" s="24">
        <v>574</v>
      </c>
      <c r="B22" s="11" t="s">
        <v>20</v>
      </c>
      <c r="C22" s="2">
        <v>36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30" customHeight="1" x14ac:dyDescent="0.3">
      <c r="A23" s="13"/>
      <c r="B23" s="18" t="s">
        <v>28</v>
      </c>
      <c r="C23" s="2">
        <f>SUM(C15:C22)</f>
        <v>912</v>
      </c>
      <c r="D23" s="23">
        <f t="shared" ref="D23:O23" si="2">SUM(D15:D22)</f>
        <v>32.599999999999994</v>
      </c>
      <c r="E23" s="23">
        <f t="shared" si="2"/>
        <v>36.6</v>
      </c>
      <c r="F23" s="23">
        <f t="shared" si="2"/>
        <v>105.3</v>
      </c>
      <c r="G23" s="23">
        <f t="shared" si="2"/>
        <v>879.6</v>
      </c>
      <c r="H23" s="23">
        <f t="shared" si="2"/>
        <v>0.80099999999999993</v>
      </c>
      <c r="I23" s="23">
        <f t="shared" si="2"/>
        <v>23.380000000000003</v>
      </c>
      <c r="J23" s="23">
        <f t="shared" si="2"/>
        <v>123.63</v>
      </c>
      <c r="K23" s="23">
        <f t="shared" si="2"/>
        <v>6.86</v>
      </c>
      <c r="L23" s="23">
        <f t="shared" si="2"/>
        <v>230.1</v>
      </c>
      <c r="M23" s="23">
        <f t="shared" si="2"/>
        <v>472.40000000000003</v>
      </c>
      <c r="N23" s="23">
        <f t="shared" si="2"/>
        <v>141.4</v>
      </c>
      <c r="O23" s="23">
        <f t="shared" si="2"/>
        <v>6.6090000000000009</v>
      </c>
    </row>
    <row r="24" spans="1:15" ht="30" customHeight="1" x14ac:dyDescent="0.3">
      <c r="A24" s="39" t="s">
        <v>23</v>
      </c>
      <c r="B24" s="40"/>
      <c r="C24" s="23">
        <f>C10+C23+C13</f>
        <v>1662</v>
      </c>
      <c r="D24" s="23">
        <f>D10+D23+D13</f>
        <v>48.699999999999989</v>
      </c>
      <c r="E24" s="23">
        <f t="shared" ref="E24:O24" si="3">E10+E23+E13</f>
        <v>65.3</v>
      </c>
      <c r="F24" s="23">
        <f t="shared" si="3"/>
        <v>210.49999999999997</v>
      </c>
      <c r="G24" s="23">
        <f t="shared" si="3"/>
        <v>1621.6</v>
      </c>
      <c r="H24" s="23">
        <f t="shared" si="3"/>
        <v>1.171</v>
      </c>
      <c r="I24" s="23">
        <f t="shared" si="3"/>
        <v>40.480000000000004</v>
      </c>
      <c r="J24" s="23">
        <f t="shared" si="3"/>
        <v>275.63</v>
      </c>
      <c r="K24" s="23">
        <f t="shared" si="3"/>
        <v>9.6800000000000015</v>
      </c>
      <c r="L24" s="23">
        <f t="shared" si="3"/>
        <v>467.2</v>
      </c>
      <c r="M24" s="23">
        <f t="shared" si="3"/>
        <v>858.5</v>
      </c>
      <c r="N24" s="23">
        <f t="shared" si="3"/>
        <v>239.4</v>
      </c>
      <c r="O24" s="23">
        <f t="shared" si="3"/>
        <v>16.189</v>
      </c>
    </row>
  </sheetData>
  <mergeCells count="10">
    <mergeCell ref="A1:O1"/>
    <mergeCell ref="A2:O2"/>
    <mergeCell ref="A24:B24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opLeftCell="A12" workbookViewId="0">
      <selection activeCell="F22" sqref="F22"/>
    </sheetView>
  </sheetViews>
  <sheetFormatPr defaultRowHeight="18.75" x14ac:dyDescent="0.3"/>
  <cols>
    <col min="1" max="1" width="9.42578125" style="1" customWidth="1"/>
    <col min="2" max="2" width="62.7109375" style="1" customWidth="1"/>
    <col min="3" max="3" width="10.28515625" style="1" customWidth="1"/>
    <col min="4" max="4" width="10.42578125" style="1" customWidth="1"/>
    <col min="5" max="5" width="11" style="1" customWidth="1"/>
    <col min="6" max="6" width="10.42578125" style="1" customWidth="1"/>
    <col min="7" max="7" width="16" style="1" customWidth="1"/>
    <col min="8" max="8" width="10.7109375" style="1" customWidth="1"/>
    <col min="9" max="9" width="8.85546875" style="1" customWidth="1"/>
    <col min="10" max="10" width="10.140625" style="1" customWidth="1"/>
    <col min="11" max="11" width="10.5703125" style="1" customWidth="1"/>
    <col min="12" max="12" width="10.140625" style="1" customWidth="1"/>
    <col min="13" max="13" width="11.5703125" style="1" customWidth="1"/>
    <col min="14" max="14" width="10.7109375" style="1" customWidth="1"/>
    <col min="15" max="15" width="8.85546875" style="1" customWidth="1"/>
    <col min="16" max="16384" width="9.140625" style="1"/>
  </cols>
  <sheetData>
    <row r="1" spans="1:15" s="15" customFormat="1" ht="65.25" customHeight="1" x14ac:dyDescent="0.45">
      <c r="A1" s="37" t="s">
        <v>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279</v>
      </c>
      <c r="B6" s="11" t="s">
        <v>44</v>
      </c>
      <c r="C6" s="2">
        <v>250</v>
      </c>
      <c r="D6" s="23">
        <v>39.799999999999997</v>
      </c>
      <c r="E6" s="23">
        <v>19.3</v>
      </c>
      <c r="F6" s="23">
        <v>37.5</v>
      </c>
      <c r="G6" s="23">
        <v>485</v>
      </c>
      <c r="H6" s="23">
        <v>0.2</v>
      </c>
      <c r="I6" s="23">
        <v>0</v>
      </c>
      <c r="J6" s="23">
        <v>130</v>
      </c>
      <c r="K6" s="23">
        <v>1.5</v>
      </c>
      <c r="L6" s="23">
        <v>382.5</v>
      </c>
      <c r="M6" s="23">
        <v>530</v>
      </c>
      <c r="N6" s="23">
        <v>55</v>
      </c>
      <c r="O6" s="23">
        <v>1.88</v>
      </c>
    </row>
    <row r="7" spans="1:15" ht="30" customHeight="1" x14ac:dyDescent="0.3">
      <c r="A7" s="24">
        <v>471</v>
      </c>
      <c r="B7" s="11" t="s">
        <v>58</v>
      </c>
      <c r="C7" s="2">
        <v>30</v>
      </c>
      <c r="D7" s="23">
        <v>2.16</v>
      </c>
      <c r="E7" s="23">
        <v>2.5499999999999998</v>
      </c>
      <c r="F7" s="23">
        <v>16.649999999999999</v>
      </c>
      <c r="G7" s="23">
        <v>98.1</v>
      </c>
      <c r="H7" s="23">
        <v>0.02</v>
      </c>
      <c r="I7" s="23">
        <v>0.3</v>
      </c>
      <c r="J7" s="23">
        <v>12.6</v>
      </c>
      <c r="K7" s="23">
        <v>0.06</v>
      </c>
      <c r="L7" s="23">
        <v>92.1</v>
      </c>
      <c r="M7" s="23">
        <v>65.7</v>
      </c>
      <c r="N7" s="23">
        <v>10.199999999999999</v>
      </c>
      <c r="O7" s="23">
        <v>0.06</v>
      </c>
    </row>
    <row r="8" spans="1:15" ht="30" customHeight="1" x14ac:dyDescent="0.3">
      <c r="A8" s="24">
        <v>484</v>
      </c>
      <c r="B8" s="11" t="s">
        <v>92</v>
      </c>
      <c r="C8" s="2">
        <v>200</v>
      </c>
      <c r="D8" s="23">
        <v>0</v>
      </c>
      <c r="E8" s="23">
        <v>0</v>
      </c>
      <c r="F8" s="23">
        <v>15</v>
      </c>
      <c r="G8" s="23">
        <v>60</v>
      </c>
      <c r="H8" s="23">
        <v>0</v>
      </c>
      <c r="I8" s="23">
        <v>0</v>
      </c>
      <c r="J8" s="23">
        <v>0</v>
      </c>
      <c r="K8" s="23">
        <v>0</v>
      </c>
      <c r="L8" s="23">
        <v>3.4</v>
      </c>
      <c r="M8" s="23">
        <v>5.8</v>
      </c>
      <c r="N8" s="23">
        <v>0</v>
      </c>
      <c r="O8" s="23">
        <v>0.02</v>
      </c>
    </row>
    <row r="9" spans="1:15" ht="30" customHeight="1" x14ac:dyDescent="0.3">
      <c r="A9" s="24">
        <v>573</v>
      </c>
      <c r="B9" s="11" t="s">
        <v>21</v>
      </c>
      <c r="C9" s="2">
        <v>35</v>
      </c>
      <c r="D9" s="23">
        <v>2.7</v>
      </c>
      <c r="E9" s="23">
        <v>0.4</v>
      </c>
      <c r="F9" s="23">
        <v>17.2</v>
      </c>
      <c r="G9" s="23">
        <v>82.6</v>
      </c>
      <c r="H9" s="23">
        <v>0.1</v>
      </c>
      <c r="I9" s="23">
        <v>0</v>
      </c>
      <c r="J9" s="23">
        <v>0</v>
      </c>
      <c r="K9" s="23">
        <v>0.4</v>
      </c>
      <c r="L9" s="23">
        <v>23.1</v>
      </c>
      <c r="M9" s="23">
        <v>22.8</v>
      </c>
      <c r="N9" s="23">
        <v>5</v>
      </c>
      <c r="O9" s="23">
        <v>0.7</v>
      </c>
    </row>
    <row r="10" spans="1:15" ht="30" customHeight="1" x14ac:dyDescent="0.3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30" customHeight="1" x14ac:dyDescent="0.3">
      <c r="A11" s="2"/>
      <c r="B11" s="18" t="s">
        <v>28</v>
      </c>
      <c r="C11" s="2">
        <f>SUM(C6:C10)</f>
        <v>550</v>
      </c>
      <c r="D11" s="23">
        <f t="shared" ref="D11:O11" si="0">SUM(D6:D10)</f>
        <v>47.66</v>
      </c>
      <c r="E11" s="23">
        <f t="shared" si="0"/>
        <v>22.75</v>
      </c>
      <c r="F11" s="23">
        <f t="shared" si="0"/>
        <v>100.35000000000001</v>
      </c>
      <c r="G11" s="23">
        <f t="shared" si="0"/>
        <v>797.7</v>
      </c>
      <c r="H11" s="23">
        <f t="shared" si="0"/>
        <v>0.42000000000000004</v>
      </c>
      <c r="I11" s="23">
        <f t="shared" si="0"/>
        <v>0.3</v>
      </c>
      <c r="J11" s="23">
        <f t="shared" si="0"/>
        <v>142.6</v>
      </c>
      <c r="K11" s="23">
        <f t="shared" si="0"/>
        <v>2.76</v>
      </c>
      <c r="L11" s="23">
        <f t="shared" si="0"/>
        <v>513.1</v>
      </c>
      <c r="M11" s="23">
        <f t="shared" si="0"/>
        <v>706.3</v>
      </c>
      <c r="N11" s="23">
        <f t="shared" si="0"/>
        <v>93.2</v>
      </c>
      <c r="O11" s="23">
        <f t="shared" si="0"/>
        <v>4.16</v>
      </c>
    </row>
    <row r="12" spans="1:15" ht="30" customHeight="1" x14ac:dyDescent="0.3">
      <c r="A12" s="2"/>
      <c r="B12" s="9" t="s">
        <v>47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48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0" customHeight="1" x14ac:dyDescent="0.3">
      <c r="A16" s="2">
        <v>157</v>
      </c>
      <c r="B16" s="28" t="s">
        <v>78</v>
      </c>
      <c r="C16" s="2">
        <v>105</v>
      </c>
      <c r="D16" s="23">
        <v>3</v>
      </c>
      <c r="E16" s="23">
        <v>3.8</v>
      </c>
      <c r="F16" s="23">
        <v>5.3</v>
      </c>
      <c r="G16" s="23">
        <v>67</v>
      </c>
      <c r="H16" s="23">
        <v>0.08</v>
      </c>
      <c r="I16" s="23">
        <v>2</v>
      </c>
      <c r="J16" s="23">
        <v>19</v>
      </c>
      <c r="K16" s="23">
        <v>0.25</v>
      </c>
      <c r="L16" s="23">
        <v>19</v>
      </c>
      <c r="M16" s="23">
        <v>57</v>
      </c>
      <c r="N16" s="23">
        <v>19</v>
      </c>
      <c r="O16" s="23">
        <v>0.64</v>
      </c>
    </row>
    <row r="17" spans="1:15" ht="30" customHeight="1" x14ac:dyDescent="0.3">
      <c r="A17" s="10">
        <v>100</v>
      </c>
      <c r="B17" s="11" t="s">
        <v>76</v>
      </c>
      <c r="C17" s="2">
        <v>250</v>
      </c>
      <c r="D17" s="23">
        <v>2.6</v>
      </c>
      <c r="E17" s="23">
        <v>5.0999999999999996</v>
      </c>
      <c r="F17" s="23">
        <v>13</v>
      </c>
      <c r="G17" s="23">
        <v>110</v>
      </c>
      <c r="H17" s="23">
        <v>0.09</v>
      </c>
      <c r="I17" s="23">
        <v>7.1</v>
      </c>
      <c r="J17" s="23">
        <v>0</v>
      </c>
      <c r="K17" s="23">
        <v>2.4</v>
      </c>
      <c r="L17" s="23">
        <v>17</v>
      </c>
      <c r="M17" s="23">
        <v>61</v>
      </c>
      <c r="N17" s="23">
        <v>26</v>
      </c>
      <c r="O17" s="23">
        <v>0.86</v>
      </c>
    </row>
    <row r="18" spans="1:15" ht="30" customHeight="1" x14ac:dyDescent="0.3">
      <c r="A18" s="2">
        <v>433</v>
      </c>
      <c r="B18" s="4" t="s">
        <v>91</v>
      </c>
      <c r="C18" s="2">
        <v>5</v>
      </c>
      <c r="D18" s="23">
        <v>0.1</v>
      </c>
      <c r="E18" s="23">
        <v>0.7</v>
      </c>
      <c r="F18" s="23">
        <v>0.2</v>
      </c>
      <c r="G18" s="23">
        <v>8</v>
      </c>
      <c r="H18" s="23">
        <v>1E-3</v>
      </c>
      <c r="I18" s="23">
        <v>0.01</v>
      </c>
      <c r="J18" s="23">
        <v>5</v>
      </c>
      <c r="K18" s="23">
        <v>0.02</v>
      </c>
      <c r="L18" s="23">
        <v>4</v>
      </c>
      <c r="M18" s="23">
        <v>2.6</v>
      </c>
      <c r="N18" s="23">
        <v>0.4</v>
      </c>
      <c r="O18" s="23">
        <v>8.9999999999999993E-3</v>
      </c>
    </row>
    <row r="19" spans="1:15" ht="30" customHeight="1" x14ac:dyDescent="0.3">
      <c r="A19" s="24">
        <v>377</v>
      </c>
      <c r="B19" s="11" t="s">
        <v>25</v>
      </c>
      <c r="C19" s="2">
        <v>180</v>
      </c>
      <c r="D19" s="23">
        <v>4.8600000000000003</v>
      </c>
      <c r="E19" s="23">
        <v>7.2</v>
      </c>
      <c r="F19" s="23">
        <v>10.44</v>
      </c>
      <c r="G19" s="23">
        <v>126</v>
      </c>
      <c r="H19" s="23">
        <v>0.14000000000000001</v>
      </c>
      <c r="I19" s="23">
        <v>4.32</v>
      </c>
      <c r="J19" s="23">
        <v>36</v>
      </c>
      <c r="K19" s="23">
        <v>0.18</v>
      </c>
      <c r="L19" s="23">
        <v>45</v>
      </c>
      <c r="M19" s="23">
        <v>88.2</v>
      </c>
      <c r="N19" s="23">
        <v>28.8</v>
      </c>
      <c r="O19" s="23">
        <v>0.99</v>
      </c>
    </row>
    <row r="20" spans="1:15" ht="30" customHeight="1" x14ac:dyDescent="0.3">
      <c r="A20" s="24">
        <v>298</v>
      </c>
      <c r="B20" s="16" t="s">
        <v>84</v>
      </c>
      <c r="C20" s="2">
        <v>100</v>
      </c>
      <c r="D20" s="23">
        <v>13</v>
      </c>
      <c r="E20" s="23">
        <v>4.4000000000000004</v>
      </c>
      <c r="F20" s="23">
        <v>3.3</v>
      </c>
      <c r="G20" s="23">
        <v>102</v>
      </c>
      <c r="H20" s="23">
        <v>29</v>
      </c>
      <c r="I20" s="23">
        <v>7.0000000000000007E-2</v>
      </c>
      <c r="J20" s="23">
        <v>2.2000000000000002</v>
      </c>
      <c r="K20" s="23">
        <v>1.3</v>
      </c>
      <c r="L20" s="23">
        <v>46</v>
      </c>
      <c r="M20" s="23">
        <v>31</v>
      </c>
      <c r="N20" s="23">
        <v>151</v>
      </c>
      <c r="O20" s="23">
        <v>0.65</v>
      </c>
    </row>
    <row r="21" spans="1:15" ht="30" customHeight="1" x14ac:dyDescent="0.3">
      <c r="A21" s="10">
        <v>492</v>
      </c>
      <c r="B21" s="11" t="s">
        <v>98</v>
      </c>
      <c r="C21" s="2">
        <v>200</v>
      </c>
      <c r="D21" s="23">
        <v>0.1</v>
      </c>
      <c r="E21" s="23">
        <v>0.1</v>
      </c>
      <c r="F21" s="23">
        <v>10.9</v>
      </c>
      <c r="G21" s="23">
        <v>45</v>
      </c>
      <c r="H21" s="23">
        <v>0.01</v>
      </c>
      <c r="I21" s="23">
        <v>8.6</v>
      </c>
      <c r="J21" s="23">
        <v>0</v>
      </c>
      <c r="K21" s="23">
        <v>0.1</v>
      </c>
      <c r="L21" s="23">
        <v>5.5</v>
      </c>
      <c r="M21" s="23">
        <v>4.3</v>
      </c>
      <c r="N21" s="23">
        <v>3.9</v>
      </c>
      <c r="O21" s="23">
        <v>0.38</v>
      </c>
    </row>
    <row r="22" spans="1:15" ht="30" customHeight="1" x14ac:dyDescent="0.3">
      <c r="A22" s="24">
        <v>573</v>
      </c>
      <c r="B22" s="11" t="s">
        <v>21</v>
      </c>
      <c r="C22" s="2">
        <v>35</v>
      </c>
      <c r="D22" s="23">
        <v>2.7</v>
      </c>
      <c r="E22" s="23">
        <v>0.4</v>
      </c>
      <c r="F22" s="23">
        <v>17.2</v>
      </c>
      <c r="G22" s="23">
        <v>82.6</v>
      </c>
      <c r="H22" s="23">
        <v>0.1</v>
      </c>
      <c r="I22" s="23">
        <v>0</v>
      </c>
      <c r="J22" s="23">
        <v>0</v>
      </c>
      <c r="K22" s="23">
        <v>0.4</v>
      </c>
      <c r="L22" s="23">
        <v>23.1</v>
      </c>
      <c r="M22" s="23">
        <v>22.8</v>
      </c>
      <c r="N22" s="23">
        <v>5</v>
      </c>
      <c r="O22" s="23">
        <v>0.7</v>
      </c>
    </row>
    <row r="23" spans="1:15" ht="30" customHeight="1" x14ac:dyDescent="0.3">
      <c r="A23" s="24">
        <v>574</v>
      </c>
      <c r="B23" s="11" t="s">
        <v>20</v>
      </c>
      <c r="C23" s="2">
        <v>35</v>
      </c>
      <c r="D23" s="23">
        <v>3</v>
      </c>
      <c r="E23" s="23">
        <v>0.5</v>
      </c>
      <c r="F23" s="23">
        <v>14</v>
      </c>
      <c r="G23" s="23">
        <v>72</v>
      </c>
      <c r="H23" s="23">
        <v>0.1</v>
      </c>
      <c r="I23" s="23">
        <v>0</v>
      </c>
      <c r="J23" s="23">
        <v>0</v>
      </c>
      <c r="K23" s="23">
        <v>0.8</v>
      </c>
      <c r="L23" s="23">
        <v>12</v>
      </c>
      <c r="M23" s="23">
        <v>82</v>
      </c>
      <c r="N23" s="23">
        <v>23</v>
      </c>
      <c r="O23" s="23">
        <v>1.5</v>
      </c>
    </row>
    <row r="24" spans="1:15" ht="30" customHeight="1" x14ac:dyDescent="0.3">
      <c r="A24" s="13"/>
      <c r="B24" s="17" t="s">
        <v>28</v>
      </c>
      <c r="C24" s="2">
        <f>SUM(C16:C23)</f>
        <v>910</v>
      </c>
      <c r="D24" s="23">
        <f t="shared" ref="D24:O24" si="2">SUM(D16:D23)</f>
        <v>29.36</v>
      </c>
      <c r="E24" s="23">
        <f t="shared" si="2"/>
        <v>22.199999999999996</v>
      </c>
      <c r="F24" s="23">
        <f t="shared" si="2"/>
        <v>74.339999999999989</v>
      </c>
      <c r="G24" s="23">
        <f t="shared" si="2"/>
        <v>612.6</v>
      </c>
      <c r="H24" s="23">
        <f t="shared" si="2"/>
        <v>29.521000000000004</v>
      </c>
      <c r="I24" s="23">
        <f t="shared" si="2"/>
        <v>22.1</v>
      </c>
      <c r="J24" s="23">
        <f t="shared" si="2"/>
        <v>62.2</v>
      </c>
      <c r="K24" s="23">
        <f t="shared" si="2"/>
        <v>5.45</v>
      </c>
      <c r="L24" s="23">
        <f t="shared" si="2"/>
        <v>171.6</v>
      </c>
      <c r="M24" s="23">
        <f t="shared" si="2"/>
        <v>348.90000000000003</v>
      </c>
      <c r="N24" s="23">
        <f t="shared" si="2"/>
        <v>257.10000000000002</v>
      </c>
      <c r="O24" s="23">
        <f t="shared" si="2"/>
        <v>5.7289999999999992</v>
      </c>
    </row>
    <row r="25" spans="1:15" ht="30" customHeight="1" x14ac:dyDescent="0.3">
      <c r="A25" s="39" t="s">
        <v>23</v>
      </c>
      <c r="B25" s="40"/>
      <c r="C25" s="23">
        <f t="shared" ref="C25:O25" si="3">C11+C24+C14</f>
        <v>1660</v>
      </c>
      <c r="D25" s="23">
        <f t="shared" si="3"/>
        <v>77.819999999999993</v>
      </c>
      <c r="E25" s="23">
        <f t="shared" si="3"/>
        <v>45.749999999999993</v>
      </c>
      <c r="F25" s="23">
        <f t="shared" si="3"/>
        <v>194.29</v>
      </c>
      <c r="G25" s="23">
        <f t="shared" si="3"/>
        <v>1498.3000000000002</v>
      </c>
      <c r="H25" s="23">
        <f t="shared" si="3"/>
        <v>30.001000000000005</v>
      </c>
      <c r="I25" s="23">
        <f t="shared" si="3"/>
        <v>36.400000000000006</v>
      </c>
      <c r="J25" s="23">
        <f t="shared" si="3"/>
        <v>204.8</v>
      </c>
      <c r="K25" s="23">
        <f t="shared" si="3"/>
        <v>8.6100000000000012</v>
      </c>
      <c r="L25" s="23">
        <f t="shared" si="3"/>
        <v>716.90000000000009</v>
      </c>
      <c r="M25" s="23">
        <f t="shared" si="3"/>
        <v>1077.2</v>
      </c>
      <c r="N25" s="23">
        <f t="shared" si="3"/>
        <v>368.3</v>
      </c>
      <c r="O25" s="23">
        <f t="shared" si="3"/>
        <v>14.308999999999999</v>
      </c>
    </row>
    <row r="27" spans="1:15" x14ac:dyDescent="0.3">
      <c r="A27" s="6"/>
      <c r="B27" s="7"/>
      <c r="C27" s="6"/>
    </row>
  </sheetData>
  <mergeCells count="10">
    <mergeCell ref="A1:O1"/>
    <mergeCell ref="A2:O2"/>
    <mergeCell ref="A25:B25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opLeftCell="A4" workbookViewId="0">
      <selection activeCell="A15" sqref="A15:O15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28515625" style="1" customWidth="1"/>
    <col min="10" max="10" width="10.42578125" style="1" customWidth="1"/>
    <col min="11" max="11" width="9.7109375" style="1" customWidth="1"/>
    <col min="12" max="12" width="10.140625" style="1" customWidth="1"/>
    <col min="13" max="13" width="9.85546875" style="1" customWidth="1"/>
    <col min="14" max="14" width="10.14062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268</v>
      </c>
      <c r="B6" s="11" t="s">
        <v>63</v>
      </c>
      <c r="C6" s="10">
        <v>255</v>
      </c>
      <c r="D6" s="33">
        <v>22</v>
      </c>
      <c r="E6" s="33">
        <v>33.299999999999997</v>
      </c>
      <c r="F6" s="33">
        <v>5.5</v>
      </c>
      <c r="G6" s="33">
        <v>408</v>
      </c>
      <c r="H6" s="33">
        <v>0.12</v>
      </c>
      <c r="I6" s="33">
        <v>0.8</v>
      </c>
      <c r="J6" s="33">
        <v>486</v>
      </c>
      <c r="K6" s="33">
        <v>2</v>
      </c>
      <c r="L6" s="33">
        <v>196</v>
      </c>
      <c r="M6" s="33">
        <v>381</v>
      </c>
      <c r="N6" s="33">
        <v>31</v>
      </c>
      <c r="O6" s="33">
        <v>4.0999999999999996</v>
      </c>
    </row>
    <row r="7" spans="1:15" ht="30" customHeight="1" x14ac:dyDescent="0.3">
      <c r="A7" s="24">
        <v>63</v>
      </c>
      <c r="B7" s="11" t="s">
        <v>50</v>
      </c>
      <c r="C7" s="10">
        <v>75</v>
      </c>
      <c r="D7" s="33">
        <v>11.5</v>
      </c>
      <c r="E7" s="33">
        <v>15</v>
      </c>
      <c r="F7" s="33">
        <v>17</v>
      </c>
      <c r="G7" s="33">
        <v>248</v>
      </c>
      <c r="H7" s="33">
        <v>0.05</v>
      </c>
      <c r="I7" s="33">
        <v>0.2</v>
      </c>
      <c r="J7" s="33">
        <v>103</v>
      </c>
      <c r="K7" s="33">
        <v>0.5</v>
      </c>
      <c r="L7" s="33">
        <v>343</v>
      </c>
      <c r="M7" s="33">
        <v>225</v>
      </c>
      <c r="N7" s="33">
        <v>23</v>
      </c>
      <c r="O7" s="33">
        <v>0.62</v>
      </c>
    </row>
    <row r="8" spans="1:15" ht="30" customHeight="1" x14ac:dyDescent="0.3">
      <c r="A8" s="33">
        <v>457</v>
      </c>
      <c r="B8" s="11" t="s">
        <v>24</v>
      </c>
      <c r="C8" s="2">
        <v>200</v>
      </c>
      <c r="D8" s="23">
        <v>0.2</v>
      </c>
      <c r="E8" s="23">
        <v>0.1</v>
      </c>
      <c r="F8" s="23">
        <v>9.3000000000000007</v>
      </c>
      <c r="G8" s="23">
        <v>38</v>
      </c>
      <c r="H8" s="23">
        <v>0</v>
      </c>
      <c r="I8" s="23">
        <v>0</v>
      </c>
      <c r="J8" s="23">
        <v>0</v>
      </c>
      <c r="K8" s="23">
        <v>0</v>
      </c>
      <c r="L8" s="23">
        <v>5.0999999999999996</v>
      </c>
      <c r="M8" s="23">
        <v>7.7</v>
      </c>
      <c r="N8" s="23">
        <v>4.2</v>
      </c>
      <c r="O8" s="23">
        <v>0.82</v>
      </c>
    </row>
    <row r="9" spans="1:15" ht="30" customHeight="1" x14ac:dyDescent="0.3">
      <c r="A9" s="24">
        <v>574</v>
      </c>
      <c r="B9" s="11" t="s">
        <v>20</v>
      </c>
      <c r="C9" s="2">
        <v>35</v>
      </c>
      <c r="D9" s="23">
        <v>3</v>
      </c>
      <c r="E9" s="23">
        <v>0.5</v>
      </c>
      <c r="F9" s="23">
        <v>14</v>
      </c>
      <c r="G9" s="23">
        <v>72</v>
      </c>
      <c r="H9" s="23">
        <v>0.1</v>
      </c>
      <c r="I9" s="23">
        <v>0</v>
      </c>
      <c r="J9" s="23">
        <v>0</v>
      </c>
      <c r="K9" s="23">
        <v>0.8</v>
      </c>
      <c r="L9" s="23">
        <v>12</v>
      </c>
      <c r="M9" s="23">
        <v>82</v>
      </c>
      <c r="N9" s="23">
        <v>23</v>
      </c>
      <c r="O9" s="23">
        <v>1.5</v>
      </c>
    </row>
    <row r="10" spans="1:15" ht="30" customHeight="1" x14ac:dyDescent="0.3">
      <c r="A10" s="2"/>
      <c r="B10" s="17" t="s">
        <v>28</v>
      </c>
      <c r="C10" s="2">
        <f>SUM(C6:C9)</f>
        <v>565</v>
      </c>
      <c r="D10" s="23">
        <f t="shared" ref="D10:O10" si="0">SUM(D6:D9)</f>
        <v>36.700000000000003</v>
      </c>
      <c r="E10" s="23">
        <f t="shared" si="0"/>
        <v>48.9</v>
      </c>
      <c r="F10" s="23">
        <f t="shared" si="0"/>
        <v>45.8</v>
      </c>
      <c r="G10" s="23">
        <f t="shared" si="0"/>
        <v>766</v>
      </c>
      <c r="H10" s="23">
        <f t="shared" si="0"/>
        <v>0.27</v>
      </c>
      <c r="I10" s="23">
        <f t="shared" si="0"/>
        <v>1</v>
      </c>
      <c r="J10" s="23">
        <f t="shared" si="0"/>
        <v>589</v>
      </c>
      <c r="K10" s="23">
        <f t="shared" si="0"/>
        <v>3.3</v>
      </c>
      <c r="L10" s="23">
        <f t="shared" si="0"/>
        <v>556.1</v>
      </c>
      <c r="M10" s="23">
        <f t="shared" si="0"/>
        <v>695.7</v>
      </c>
      <c r="N10" s="23">
        <f t="shared" si="0"/>
        <v>81.2</v>
      </c>
      <c r="O10" s="23">
        <f t="shared" si="0"/>
        <v>7.04</v>
      </c>
    </row>
    <row r="11" spans="1:15" ht="30" customHeight="1" x14ac:dyDescent="0.3">
      <c r="A11" s="2"/>
      <c r="B11" s="9" t="s">
        <v>47</v>
      </c>
      <c r="C11" s="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5" ht="30" customHeight="1" x14ac:dyDescent="0.3">
      <c r="A12" s="2">
        <v>82</v>
      </c>
      <c r="B12" s="11" t="s">
        <v>22</v>
      </c>
      <c r="C12" s="2">
        <v>200</v>
      </c>
      <c r="D12" s="23">
        <v>0.8</v>
      </c>
      <c r="E12" s="23">
        <v>0.8</v>
      </c>
      <c r="F12" s="23">
        <v>19.600000000000001</v>
      </c>
      <c r="G12" s="23">
        <v>88</v>
      </c>
      <c r="H12" s="23">
        <v>0.06</v>
      </c>
      <c r="I12" s="23">
        <v>14</v>
      </c>
      <c r="J12" s="23">
        <v>0</v>
      </c>
      <c r="K12" s="23">
        <v>0.4</v>
      </c>
      <c r="L12" s="23">
        <v>32.200000000000003</v>
      </c>
      <c r="M12" s="23">
        <v>22</v>
      </c>
      <c r="N12" s="23">
        <v>18</v>
      </c>
      <c r="O12" s="23">
        <v>4.42</v>
      </c>
    </row>
    <row r="13" spans="1:15" ht="30" customHeight="1" x14ac:dyDescent="0.3">
      <c r="A13" s="2"/>
      <c r="B13" s="18" t="s">
        <v>48</v>
      </c>
      <c r="C13" s="2">
        <v>200</v>
      </c>
      <c r="D13" s="23">
        <f>D12</f>
        <v>0.8</v>
      </c>
      <c r="E13" s="23">
        <f t="shared" ref="E13:O13" si="1">E12</f>
        <v>0.8</v>
      </c>
      <c r="F13" s="23">
        <f t="shared" si="1"/>
        <v>19.600000000000001</v>
      </c>
      <c r="G13" s="23">
        <f t="shared" si="1"/>
        <v>88</v>
      </c>
      <c r="H13" s="23">
        <f t="shared" si="1"/>
        <v>0.06</v>
      </c>
      <c r="I13" s="23">
        <f t="shared" si="1"/>
        <v>14</v>
      </c>
      <c r="J13" s="23">
        <f t="shared" si="1"/>
        <v>0</v>
      </c>
      <c r="K13" s="23">
        <f t="shared" si="1"/>
        <v>0.4</v>
      </c>
      <c r="L13" s="23">
        <f t="shared" si="1"/>
        <v>32.200000000000003</v>
      </c>
      <c r="M13" s="23">
        <f t="shared" si="1"/>
        <v>22</v>
      </c>
      <c r="N13" s="23">
        <f t="shared" si="1"/>
        <v>18</v>
      </c>
      <c r="O13" s="23">
        <f t="shared" si="1"/>
        <v>4.42</v>
      </c>
    </row>
    <row r="14" spans="1:15" ht="30" customHeight="1" x14ac:dyDescent="0.3">
      <c r="A14" s="2"/>
      <c r="B14" s="9" t="s">
        <v>19</v>
      </c>
      <c r="C14" s="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30" customHeight="1" x14ac:dyDescent="0.3">
      <c r="A15" s="10">
        <v>52</v>
      </c>
      <c r="B15" s="12" t="s">
        <v>101</v>
      </c>
      <c r="C15" s="2">
        <v>100</v>
      </c>
      <c r="D15" s="23">
        <v>1.3</v>
      </c>
      <c r="E15" s="23">
        <v>2.7</v>
      </c>
      <c r="F15" s="23">
        <v>3.8</v>
      </c>
      <c r="G15" s="23">
        <v>45</v>
      </c>
      <c r="H15" s="23">
        <v>0</v>
      </c>
      <c r="I15" s="23">
        <v>0.03</v>
      </c>
      <c r="J15" s="23">
        <v>5.2</v>
      </c>
      <c r="K15" s="23">
        <v>0.2</v>
      </c>
      <c r="L15" s="23">
        <v>29</v>
      </c>
      <c r="M15" s="23">
        <v>17</v>
      </c>
      <c r="N15" s="23">
        <v>34</v>
      </c>
      <c r="O15" s="23">
        <v>0.63</v>
      </c>
    </row>
    <row r="16" spans="1:15" ht="30" customHeight="1" x14ac:dyDescent="0.3">
      <c r="A16" s="25" t="s">
        <v>79</v>
      </c>
      <c r="B16" s="11" t="s">
        <v>56</v>
      </c>
      <c r="C16" s="2">
        <v>250</v>
      </c>
      <c r="D16" s="23">
        <v>2.5</v>
      </c>
      <c r="E16" s="23">
        <v>3.9</v>
      </c>
      <c r="F16" s="23">
        <v>11.1</v>
      </c>
      <c r="G16" s="23">
        <v>89</v>
      </c>
      <c r="H16" s="23">
        <v>0.03</v>
      </c>
      <c r="I16" s="23">
        <v>0.5</v>
      </c>
      <c r="J16" s="23">
        <v>33</v>
      </c>
      <c r="K16" s="23">
        <v>0.4</v>
      </c>
      <c r="L16" s="23">
        <v>20</v>
      </c>
      <c r="M16" s="23">
        <v>36</v>
      </c>
      <c r="N16" s="23">
        <v>8.5</v>
      </c>
      <c r="O16" s="23">
        <v>0.52</v>
      </c>
    </row>
    <row r="17" spans="1:15" ht="42.75" customHeight="1" x14ac:dyDescent="0.3">
      <c r="A17" s="24">
        <v>375</v>
      </c>
      <c r="B17" s="22" t="s">
        <v>74</v>
      </c>
      <c r="C17" s="2">
        <v>250</v>
      </c>
      <c r="D17" s="23">
        <v>15.38</v>
      </c>
      <c r="E17" s="23">
        <v>10.25</v>
      </c>
      <c r="F17" s="23">
        <v>31</v>
      </c>
      <c r="G17" s="23">
        <v>278.75</v>
      </c>
      <c r="H17" s="23">
        <v>0.05</v>
      </c>
      <c r="I17" s="23">
        <v>0</v>
      </c>
      <c r="J17" s="23">
        <v>18.75</v>
      </c>
      <c r="K17" s="23">
        <v>0.75</v>
      </c>
      <c r="L17" s="23">
        <v>25</v>
      </c>
      <c r="M17" s="23">
        <v>108.75</v>
      </c>
      <c r="N17" s="23">
        <v>35</v>
      </c>
      <c r="O17" s="23">
        <v>0.89</v>
      </c>
    </row>
    <row r="18" spans="1:15" ht="30" customHeight="1" x14ac:dyDescent="0.3">
      <c r="A18" s="24">
        <v>462</v>
      </c>
      <c r="B18" s="11" t="s">
        <v>41</v>
      </c>
      <c r="C18" s="10">
        <v>200</v>
      </c>
      <c r="D18" s="33">
        <v>3.3</v>
      </c>
      <c r="E18" s="33">
        <v>2.9</v>
      </c>
      <c r="F18" s="33">
        <v>13.8</v>
      </c>
      <c r="G18" s="33">
        <v>94</v>
      </c>
      <c r="H18" s="33">
        <v>0.03</v>
      </c>
      <c r="I18" s="33">
        <v>0.7</v>
      </c>
      <c r="J18" s="33">
        <v>19</v>
      </c>
      <c r="K18" s="33">
        <v>0.01</v>
      </c>
      <c r="L18" s="33">
        <v>111.3</v>
      </c>
      <c r="M18" s="33">
        <v>91.1</v>
      </c>
      <c r="N18" s="33">
        <v>22.3</v>
      </c>
      <c r="O18" s="33">
        <v>0.65</v>
      </c>
    </row>
    <row r="19" spans="1:15" ht="30" customHeight="1" x14ac:dyDescent="0.3">
      <c r="A19" s="24">
        <v>573</v>
      </c>
      <c r="B19" s="11" t="s">
        <v>21</v>
      </c>
      <c r="C19" s="2">
        <v>35</v>
      </c>
      <c r="D19" s="23">
        <v>2.7</v>
      </c>
      <c r="E19" s="23">
        <v>0.4</v>
      </c>
      <c r="F19" s="23">
        <v>17.2</v>
      </c>
      <c r="G19" s="23">
        <v>82.6</v>
      </c>
      <c r="H19" s="23">
        <v>0.1</v>
      </c>
      <c r="I19" s="23">
        <v>0</v>
      </c>
      <c r="J19" s="23">
        <v>0</v>
      </c>
      <c r="K19" s="23">
        <v>0.4</v>
      </c>
      <c r="L19" s="23">
        <v>23.1</v>
      </c>
      <c r="M19" s="23">
        <v>22.8</v>
      </c>
      <c r="N19" s="23">
        <v>5</v>
      </c>
      <c r="O19" s="23">
        <v>0.7</v>
      </c>
    </row>
    <row r="20" spans="1:15" ht="30" customHeight="1" x14ac:dyDescent="0.3">
      <c r="A20" s="24">
        <v>574</v>
      </c>
      <c r="B20" s="11" t="s">
        <v>20</v>
      </c>
      <c r="C20" s="2">
        <v>35</v>
      </c>
      <c r="D20" s="23">
        <v>3</v>
      </c>
      <c r="E20" s="23">
        <v>0.5</v>
      </c>
      <c r="F20" s="23">
        <v>14</v>
      </c>
      <c r="G20" s="23">
        <v>72</v>
      </c>
      <c r="H20" s="23">
        <v>0.1</v>
      </c>
      <c r="I20" s="23">
        <v>0</v>
      </c>
      <c r="J20" s="23">
        <v>0</v>
      </c>
      <c r="K20" s="23">
        <v>0.8</v>
      </c>
      <c r="L20" s="23">
        <v>12</v>
      </c>
      <c r="M20" s="23">
        <v>82</v>
      </c>
      <c r="N20" s="23">
        <v>23</v>
      </c>
      <c r="O20" s="23">
        <v>1.5</v>
      </c>
    </row>
    <row r="21" spans="1:15" ht="30" customHeight="1" x14ac:dyDescent="0.3">
      <c r="A21" s="13"/>
      <c r="B21" s="17" t="s">
        <v>28</v>
      </c>
      <c r="C21" s="2">
        <f>SUM(C15:C20)</f>
        <v>870</v>
      </c>
      <c r="D21" s="23">
        <f t="shared" ref="D21:O21" si="2">SUM(D15:D20)</f>
        <v>28.18</v>
      </c>
      <c r="E21" s="23">
        <f t="shared" si="2"/>
        <v>20.65</v>
      </c>
      <c r="F21" s="23">
        <f t="shared" si="2"/>
        <v>90.9</v>
      </c>
      <c r="G21" s="23">
        <f t="shared" si="2"/>
        <v>661.35</v>
      </c>
      <c r="H21" s="23">
        <f t="shared" si="2"/>
        <v>0.31000000000000005</v>
      </c>
      <c r="I21" s="23">
        <f t="shared" si="2"/>
        <v>1.23</v>
      </c>
      <c r="J21" s="23">
        <f t="shared" si="2"/>
        <v>75.95</v>
      </c>
      <c r="K21" s="23">
        <f t="shared" si="2"/>
        <v>2.5600000000000005</v>
      </c>
      <c r="L21" s="23">
        <f t="shared" si="2"/>
        <v>220.4</v>
      </c>
      <c r="M21" s="23">
        <f t="shared" si="2"/>
        <v>357.65</v>
      </c>
      <c r="N21" s="23">
        <f t="shared" si="2"/>
        <v>127.8</v>
      </c>
      <c r="O21" s="23">
        <f t="shared" si="2"/>
        <v>4.8899999999999997</v>
      </c>
    </row>
    <row r="22" spans="1:15" ht="30" customHeight="1" x14ac:dyDescent="0.3">
      <c r="A22" s="39" t="s">
        <v>23</v>
      </c>
      <c r="B22" s="40"/>
      <c r="C22" s="23">
        <f>C10+C21+C13</f>
        <v>1635</v>
      </c>
      <c r="D22" s="23">
        <f>D10+D21+D13</f>
        <v>65.679999999999993</v>
      </c>
      <c r="E22" s="23">
        <f t="shared" ref="E22:O22" si="3">E10+E21+E13</f>
        <v>70.349999999999994</v>
      </c>
      <c r="F22" s="23">
        <f t="shared" si="3"/>
        <v>156.29999999999998</v>
      </c>
      <c r="G22" s="23">
        <f t="shared" si="3"/>
        <v>1515.35</v>
      </c>
      <c r="H22" s="23">
        <f t="shared" si="3"/>
        <v>0.64000000000000012</v>
      </c>
      <c r="I22" s="23">
        <f t="shared" si="3"/>
        <v>16.23</v>
      </c>
      <c r="J22" s="23">
        <f t="shared" si="3"/>
        <v>664.95</v>
      </c>
      <c r="K22" s="23">
        <f t="shared" si="3"/>
        <v>6.2600000000000007</v>
      </c>
      <c r="L22" s="23">
        <f t="shared" si="3"/>
        <v>808.7</v>
      </c>
      <c r="M22" s="23">
        <f t="shared" si="3"/>
        <v>1075.3499999999999</v>
      </c>
      <c r="N22" s="23">
        <f t="shared" si="3"/>
        <v>227</v>
      </c>
      <c r="O22" s="23">
        <f t="shared" si="3"/>
        <v>16.350000000000001</v>
      </c>
    </row>
  </sheetData>
  <mergeCells count="10">
    <mergeCell ref="A1:O1"/>
    <mergeCell ref="A2:O2"/>
    <mergeCell ref="A22:B22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A4" workbookViewId="0">
      <selection activeCell="A20" sqref="A20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5703125" style="1" customWidth="1"/>
    <col min="10" max="10" width="8.5703125" style="1" customWidth="1"/>
    <col min="11" max="11" width="9" style="1" customWidth="1"/>
    <col min="12" max="12" width="10.5703125" style="1" customWidth="1"/>
    <col min="13" max="13" width="12" style="1" customWidth="1"/>
    <col min="14" max="14" width="12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34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286</v>
      </c>
      <c r="B6" s="11" t="s">
        <v>95</v>
      </c>
      <c r="C6" s="2">
        <v>250</v>
      </c>
      <c r="D6" s="23">
        <v>64</v>
      </c>
      <c r="E6" s="23">
        <v>19.5</v>
      </c>
      <c r="F6" s="23">
        <v>94</v>
      </c>
      <c r="G6" s="23">
        <v>790</v>
      </c>
      <c r="H6" s="23">
        <v>0.2</v>
      </c>
      <c r="I6" s="23">
        <v>1.25</v>
      </c>
      <c r="J6" s="23">
        <v>140</v>
      </c>
      <c r="K6" s="23">
        <v>1.25</v>
      </c>
      <c r="L6" s="23">
        <v>538.29999999999995</v>
      </c>
      <c r="M6" s="23">
        <v>796</v>
      </c>
      <c r="N6" s="23">
        <v>80.8</v>
      </c>
      <c r="O6" s="23">
        <v>2.2999999999999998</v>
      </c>
    </row>
    <row r="7" spans="1:15" ht="30" customHeight="1" x14ac:dyDescent="0.3">
      <c r="A7" s="29">
        <v>460</v>
      </c>
      <c r="B7" s="4" t="s">
        <v>27</v>
      </c>
      <c r="C7" s="2">
        <v>200</v>
      </c>
      <c r="D7" s="23">
        <v>1.6</v>
      </c>
      <c r="E7" s="23">
        <v>1.3</v>
      </c>
      <c r="F7" s="23">
        <v>11.5</v>
      </c>
      <c r="G7" s="23">
        <v>64</v>
      </c>
      <c r="H7" s="23">
        <v>0.02</v>
      </c>
      <c r="I7" s="23">
        <v>0.3</v>
      </c>
      <c r="J7" s="23">
        <v>9.5</v>
      </c>
      <c r="K7" s="23">
        <v>0</v>
      </c>
      <c r="L7" s="23">
        <v>59.1</v>
      </c>
      <c r="M7" s="23">
        <v>45.9</v>
      </c>
      <c r="N7" s="23">
        <v>10.5</v>
      </c>
      <c r="O7" s="23">
        <v>0.87</v>
      </c>
    </row>
    <row r="8" spans="1:15" ht="30" customHeight="1" x14ac:dyDescent="0.3">
      <c r="A8" s="29">
        <v>86</v>
      </c>
      <c r="B8" s="4" t="s">
        <v>85</v>
      </c>
      <c r="C8" s="2">
        <v>30</v>
      </c>
      <c r="D8" s="23">
        <v>0.12</v>
      </c>
      <c r="E8" s="23">
        <v>0</v>
      </c>
      <c r="F8" s="23">
        <v>19.5</v>
      </c>
      <c r="G8" s="23">
        <v>79</v>
      </c>
      <c r="H8" s="23">
        <v>0</v>
      </c>
      <c r="I8" s="23">
        <v>3.0000000000000001E-3</v>
      </c>
      <c r="J8" s="23">
        <v>0.15</v>
      </c>
      <c r="K8" s="23">
        <v>0</v>
      </c>
      <c r="L8" s="23">
        <v>4</v>
      </c>
      <c r="M8" s="23">
        <v>2</v>
      </c>
      <c r="N8" s="23">
        <v>3</v>
      </c>
      <c r="O8" s="23">
        <v>0.4</v>
      </c>
    </row>
    <row r="9" spans="1:15" ht="30" customHeight="1" x14ac:dyDescent="0.3">
      <c r="A9" s="24">
        <v>573</v>
      </c>
      <c r="B9" s="11" t="s">
        <v>21</v>
      </c>
      <c r="C9" s="2">
        <v>35</v>
      </c>
      <c r="D9" s="23">
        <v>2.7</v>
      </c>
      <c r="E9" s="23">
        <v>0.4</v>
      </c>
      <c r="F9" s="23">
        <v>17.2</v>
      </c>
      <c r="G9" s="23">
        <v>82.6</v>
      </c>
      <c r="H9" s="23">
        <v>0.1</v>
      </c>
      <c r="I9" s="23">
        <v>0</v>
      </c>
      <c r="J9" s="23">
        <v>0</v>
      </c>
      <c r="K9" s="23">
        <v>0.4</v>
      </c>
      <c r="L9" s="23">
        <v>23.1</v>
      </c>
      <c r="M9" s="23">
        <v>22.8</v>
      </c>
      <c r="N9" s="23">
        <v>5</v>
      </c>
      <c r="O9" s="23">
        <v>0.7</v>
      </c>
    </row>
    <row r="10" spans="1:15" ht="30" customHeight="1" x14ac:dyDescent="0.3">
      <c r="A10" s="24">
        <v>574</v>
      </c>
      <c r="B10" s="11" t="s">
        <v>20</v>
      </c>
      <c r="C10" s="2">
        <v>35</v>
      </c>
      <c r="D10" s="23">
        <v>3</v>
      </c>
      <c r="E10" s="23">
        <v>0.5</v>
      </c>
      <c r="F10" s="23">
        <v>14</v>
      </c>
      <c r="G10" s="23">
        <v>72</v>
      </c>
      <c r="H10" s="23">
        <v>0.1</v>
      </c>
      <c r="I10" s="23">
        <v>0</v>
      </c>
      <c r="J10" s="23">
        <v>0</v>
      </c>
      <c r="K10" s="23">
        <v>0.8</v>
      </c>
      <c r="L10" s="23">
        <v>12</v>
      </c>
      <c r="M10" s="23">
        <v>82</v>
      </c>
      <c r="N10" s="23">
        <v>23</v>
      </c>
      <c r="O10" s="23">
        <v>1.5</v>
      </c>
    </row>
    <row r="11" spans="1:15" ht="30" customHeight="1" x14ac:dyDescent="0.3">
      <c r="A11" s="2"/>
      <c r="B11" s="18" t="s">
        <v>28</v>
      </c>
      <c r="C11" s="2">
        <f>SUM(C6:C10)</f>
        <v>550</v>
      </c>
      <c r="D11" s="23">
        <f t="shared" ref="D11:O11" si="0">SUM(D6:D10)</f>
        <v>71.42</v>
      </c>
      <c r="E11" s="23">
        <f t="shared" si="0"/>
        <v>21.7</v>
      </c>
      <c r="F11" s="23">
        <f t="shared" si="0"/>
        <v>156.19999999999999</v>
      </c>
      <c r="G11" s="23">
        <f t="shared" si="0"/>
        <v>1087.5999999999999</v>
      </c>
      <c r="H11" s="23">
        <f t="shared" si="0"/>
        <v>0.42000000000000004</v>
      </c>
      <c r="I11" s="23">
        <f t="shared" si="0"/>
        <v>1.5529999999999999</v>
      </c>
      <c r="J11" s="23">
        <f t="shared" si="0"/>
        <v>149.65</v>
      </c>
      <c r="K11" s="23">
        <f t="shared" si="0"/>
        <v>2.4500000000000002</v>
      </c>
      <c r="L11" s="23">
        <f t="shared" si="0"/>
        <v>636.5</v>
      </c>
      <c r="M11" s="23">
        <f t="shared" si="0"/>
        <v>948.69999999999993</v>
      </c>
      <c r="N11" s="23">
        <f t="shared" si="0"/>
        <v>122.3</v>
      </c>
      <c r="O11" s="23">
        <f t="shared" si="0"/>
        <v>5.77</v>
      </c>
    </row>
    <row r="12" spans="1:15" ht="30" customHeight="1" x14ac:dyDescent="0.3">
      <c r="A12" s="2"/>
      <c r="B12" s="9" t="s">
        <v>47</v>
      </c>
      <c r="C12" s="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5" ht="30" customHeight="1" x14ac:dyDescent="0.3">
      <c r="A13" s="2">
        <v>82</v>
      </c>
      <c r="B13" s="11" t="s">
        <v>22</v>
      </c>
      <c r="C13" s="2">
        <v>200</v>
      </c>
      <c r="D13" s="23">
        <v>0.8</v>
      </c>
      <c r="E13" s="23">
        <v>0.8</v>
      </c>
      <c r="F13" s="23">
        <v>19.600000000000001</v>
      </c>
      <c r="G13" s="23">
        <v>88</v>
      </c>
      <c r="H13" s="23">
        <v>0.06</v>
      </c>
      <c r="I13" s="23">
        <v>14</v>
      </c>
      <c r="J13" s="23">
        <v>0</v>
      </c>
      <c r="K13" s="23">
        <v>0.4</v>
      </c>
      <c r="L13" s="23">
        <v>32.200000000000003</v>
      </c>
      <c r="M13" s="23">
        <v>22</v>
      </c>
      <c r="N13" s="23">
        <v>18</v>
      </c>
      <c r="O13" s="23">
        <v>4.42</v>
      </c>
    </row>
    <row r="14" spans="1:15" ht="30" customHeight="1" x14ac:dyDescent="0.3">
      <c r="A14" s="2"/>
      <c r="B14" s="18" t="s">
        <v>48</v>
      </c>
      <c r="C14" s="2">
        <v>200</v>
      </c>
      <c r="D14" s="23">
        <f>D13</f>
        <v>0.8</v>
      </c>
      <c r="E14" s="23">
        <f t="shared" ref="E14:O14" si="1">E13</f>
        <v>0.8</v>
      </c>
      <c r="F14" s="23">
        <f t="shared" si="1"/>
        <v>19.600000000000001</v>
      </c>
      <c r="G14" s="23">
        <f t="shared" si="1"/>
        <v>88</v>
      </c>
      <c r="H14" s="23">
        <f t="shared" si="1"/>
        <v>0.06</v>
      </c>
      <c r="I14" s="23">
        <f t="shared" si="1"/>
        <v>14</v>
      </c>
      <c r="J14" s="23">
        <f t="shared" si="1"/>
        <v>0</v>
      </c>
      <c r="K14" s="23">
        <f t="shared" si="1"/>
        <v>0.4</v>
      </c>
      <c r="L14" s="23">
        <f t="shared" si="1"/>
        <v>32.200000000000003</v>
      </c>
      <c r="M14" s="23">
        <f t="shared" si="1"/>
        <v>22</v>
      </c>
      <c r="N14" s="23">
        <f t="shared" si="1"/>
        <v>18</v>
      </c>
      <c r="O14" s="23">
        <f t="shared" si="1"/>
        <v>4.42</v>
      </c>
    </row>
    <row r="15" spans="1:15" ht="30" customHeight="1" x14ac:dyDescent="0.3">
      <c r="A15" s="2"/>
      <c r="B15" s="9" t="s">
        <v>19</v>
      </c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35.25" customHeight="1" x14ac:dyDescent="0.3">
      <c r="A16" s="2">
        <v>157</v>
      </c>
      <c r="B16" s="28" t="s">
        <v>52</v>
      </c>
      <c r="C16" s="2">
        <v>105</v>
      </c>
      <c r="D16" s="23">
        <v>3</v>
      </c>
      <c r="E16" s="23">
        <v>3.8</v>
      </c>
      <c r="F16" s="23">
        <v>5.3</v>
      </c>
      <c r="G16" s="23">
        <v>67</v>
      </c>
      <c r="H16" s="23">
        <v>0.08</v>
      </c>
      <c r="I16" s="23">
        <v>2</v>
      </c>
      <c r="J16" s="23">
        <v>19</v>
      </c>
      <c r="K16" s="23">
        <v>0.25</v>
      </c>
      <c r="L16" s="23">
        <v>19</v>
      </c>
      <c r="M16" s="23">
        <v>57</v>
      </c>
      <c r="N16" s="23">
        <v>19</v>
      </c>
      <c r="O16" s="23">
        <v>0.64</v>
      </c>
    </row>
    <row r="17" spans="1:15" ht="30" customHeight="1" x14ac:dyDescent="0.3">
      <c r="A17" s="24">
        <v>98</v>
      </c>
      <c r="B17" s="11" t="s">
        <v>77</v>
      </c>
      <c r="C17" s="2">
        <v>250</v>
      </c>
      <c r="D17" s="23">
        <v>2.2999999999999998</v>
      </c>
      <c r="E17" s="23">
        <v>4.7</v>
      </c>
      <c r="F17" s="23">
        <v>10.3</v>
      </c>
      <c r="G17" s="23">
        <v>93</v>
      </c>
      <c r="H17" s="23">
        <v>0.06</v>
      </c>
      <c r="I17" s="23">
        <v>5.4</v>
      </c>
      <c r="J17" s="23">
        <v>0</v>
      </c>
      <c r="K17" s="23">
        <v>2.4</v>
      </c>
      <c r="L17" s="23">
        <v>37</v>
      </c>
      <c r="M17" s="23">
        <v>61</v>
      </c>
      <c r="N17" s="23">
        <v>28</v>
      </c>
      <c r="O17" s="23">
        <v>1.45</v>
      </c>
    </row>
    <row r="18" spans="1:15" ht="30" customHeight="1" x14ac:dyDescent="0.3">
      <c r="A18" s="2">
        <v>433</v>
      </c>
      <c r="B18" s="4" t="s">
        <v>91</v>
      </c>
      <c r="C18" s="2">
        <v>5</v>
      </c>
      <c r="D18" s="23">
        <v>0.1</v>
      </c>
      <c r="E18" s="23">
        <v>0.7</v>
      </c>
      <c r="F18" s="23">
        <v>0.2</v>
      </c>
      <c r="G18" s="23">
        <v>8</v>
      </c>
      <c r="H18" s="23">
        <v>1E-3</v>
      </c>
      <c r="I18" s="23">
        <v>0.01</v>
      </c>
      <c r="J18" s="23">
        <v>5</v>
      </c>
      <c r="K18" s="23">
        <v>0.02</v>
      </c>
      <c r="L18" s="23">
        <v>4</v>
      </c>
      <c r="M18" s="23">
        <v>2.6</v>
      </c>
      <c r="N18" s="23">
        <v>0.4</v>
      </c>
      <c r="O18" s="23">
        <v>8.9999999999999993E-3</v>
      </c>
    </row>
    <row r="19" spans="1:15" ht="30" customHeight="1" x14ac:dyDescent="0.3">
      <c r="A19" s="24">
        <v>328</v>
      </c>
      <c r="B19" s="19" t="s">
        <v>82</v>
      </c>
      <c r="C19" s="2">
        <v>250</v>
      </c>
      <c r="D19" s="23">
        <v>23.5</v>
      </c>
      <c r="E19" s="23">
        <v>17.899999999999999</v>
      </c>
      <c r="F19" s="23">
        <v>32.299999999999997</v>
      </c>
      <c r="G19" s="23">
        <v>384</v>
      </c>
      <c r="H19" s="23">
        <v>0.23</v>
      </c>
      <c r="I19" s="23">
        <v>68</v>
      </c>
      <c r="J19" s="23">
        <v>30</v>
      </c>
      <c r="K19" s="23">
        <v>0.75</v>
      </c>
      <c r="L19" s="23">
        <v>39</v>
      </c>
      <c r="M19" s="23">
        <v>261</v>
      </c>
      <c r="N19" s="23">
        <v>68</v>
      </c>
      <c r="O19" s="23">
        <v>4.2</v>
      </c>
    </row>
    <row r="20" spans="1:15" ht="30" customHeight="1" x14ac:dyDescent="0.3">
      <c r="A20" s="2">
        <v>496</v>
      </c>
      <c r="B20" s="4" t="s">
        <v>86</v>
      </c>
      <c r="C20" s="2">
        <v>200</v>
      </c>
      <c r="D20" s="23">
        <v>0.67</v>
      </c>
      <c r="E20" s="23">
        <v>0.27</v>
      </c>
      <c r="F20" s="23">
        <v>18.3</v>
      </c>
      <c r="G20" s="23">
        <v>78</v>
      </c>
      <c r="H20" s="23">
        <v>0</v>
      </c>
      <c r="I20" s="23">
        <v>0.01</v>
      </c>
      <c r="J20" s="23">
        <v>80</v>
      </c>
      <c r="K20" s="23">
        <v>0.8</v>
      </c>
      <c r="L20" s="23">
        <v>11.9</v>
      </c>
      <c r="M20" s="23">
        <v>3.2</v>
      </c>
      <c r="N20" s="23">
        <v>3.2</v>
      </c>
      <c r="O20" s="23">
        <v>0.61</v>
      </c>
    </row>
    <row r="21" spans="1:15" ht="32.25" customHeight="1" x14ac:dyDescent="0.3">
      <c r="A21" s="24">
        <v>573</v>
      </c>
      <c r="B21" s="11" t="s">
        <v>21</v>
      </c>
      <c r="C21" s="2">
        <v>35</v>
      </c>
      <c r="D21" s="23">
        <v>2.7</v>
      </c>
      <c r="E21" s="23">
        <v>0.4</v>
      </c>
      <c r="F21" s="23">
        <v>17.2</v>
      </c>
      <c r="G21" s="23">
        <v>82.6</v>
      </c>
      <c r="H21" s="23">
        <v>0.1</v>
      </c>
      <c r="I21" s="23">
        <v>0</v>
      </c>
      <c r="J21" s="23">
        <v>0</v>
      </c>
      <c r="K21" s="23">
        <v>0.4</v>
      </c>
      <c r="L21" s="23">
        <v>23.1</v>
      </c>
      <c r="M21" s="23">
        <v>22.8</v>
      </c>
      <c r="N21" s="23">
        <v>5</v>
      </c>
      <c r="O21" s="23">
        <v>0.7</v>
      </c>
    </row>
    <row r="22" spans="1:15" ht="30" customHeight="1" x14ac:dyDescent="0.3">
      <c r="A22" s="24">
        <v>574</v>
      </c>
      <c r="B22" s="11" t="s">
        <v>20</v>
      </c>
      <c r="C22" s="2">
        <v>35</v>
      </c>
      <c r="D22" s="23">
        <v>3</v>
      </c>
      <c r="E22" s="23">
        <v>0.5</v>
      </c>
      <c r="F22" s="23">
        <v>14</v>
      </c>
      <c r="G22" s="23">
        <v>72</v>
      </c>
      <c r="H22" s="23">
        <v>0.1</v>
      </c>
      <c r="I22" s="23">
        <v>0</v>
      </c>
      <c r="J22" s="23">
        <v>0</v>
      </c>
      <c r="K22" s="23">
        <v>0.8</v>
      </c>
      <c r="L22" s="23">
        <v>12</v>
      </c>
      <c r="M22" s="23">
        <v>82</v>
      </c>
      <c r="N22" s="23">
        <v>23</v>
      </c>
      <c r="O22" s="23">
        <v>1.5</v>
      </c>
    </row>
    <row r="23" spans="1:15" ht="30" customHeight="1" x14ac:dyDescent="0.3">
      <c r="A23" s="13"/>
      <c r="B23" s="17" t="s">
        <v>28</v>
      </c>
      <c r="C23" s="2">
        <f t="shared" ref="C23:O23" si="2">SUM(C16:C22)</f>
        <v>880</v>
      </c>
      <c r="D23" s="23">
        <f t="shared" si="2"/>
        <v>35.270000000000003</v>
      </c>
      <c r="E23" s="23">
        <f t="shared" si="2"/>
        <v>28.269999999999996</v>
      </c>
      <c r="F23" s="23">
        <f t="shared" si="2"/>
        <v>97.6</v>
      </c>
      <c r="G23" s="23">
        <f t="shared" si="2"/>
        <v>784.6</v>
      </c>
      <c r="H23" s="23">
        <f t="shared" si="2"/>
        <v>0.57099999999999995</v>
      </c>
      <c r="I23" s="23">
        <f t="shared" si="2"/>
        <v>75.42</v>
      </c>
      <c r="J23" s="23">
        <f t="shared" si="2"/>
        <v>134</v>
      </c>
      <c r="K23" s="23">
        <f t="shared" si="2"/>
        <v>5.42</v>
      </c>
      <c r="L23" s="23">
        <f t="shared" si="2"/>
        <v>146</v>
      </c>
      <c r="M23" s="23">
        <f t="shared" si="2"/>
        <v>489.6</v>
      </c>
      <c r="N23" s="23">
        <f t="shared" si="2"/>
        <v>146.60000000000002</v>
      </c>
      <c r="O23" s="23">
        <f t="shared" si="2"/>
        <v>9.109</v>
      </c>
    </row>
    <row r="24" spans="1:15" ht="30" customHeight="1" x14ac:dyDescent="0.3">
      <c r="A24" s="39" t="s">
        <v>23</v>
      </c>
      <c r="B24" s="40"/>
      <c r="C24" s="23">
        <f t="shared" ref="C24:O24" si="3">C11+C23+C14</f>
        <v>1630</v>
      </c>
      <c r="D24" s="23">
        <f t="shared" si="3"/>
        <v>107.49</v>
      </c>
      <c r="E24" s="23">
        <f t="shared" si="3"/>
        <v>50.769999999999996</v>
      </c>
      <c r="F24" s="23">
        <f t="shared" si="3"/>
        <v>273.39999999999998</v>
      </c>
      <c r="G24" s="23">
        <f t="shared" si="3"/>
        <v>1960.1999999999998</v>
      </c>
      <c r="H24" s="23">
        <f t="shared" si="3"/>
        <v>1.0509999999999999</v>
      </c>
      <c r="I24" s="23">
        <f t="shared" si="3"/>
        <v>90.972999999999999</v>
      </c>
      <c r="J24" s="23">
        <f t="shared" si="3"/>
        <v>283.64999999999998</v>
      </c>
      <c r="K24" s="23">
        <f t="shared" si="3"/>
        <v>8.27</v>
      </c>
      <c r="L24" s="23">
        <f t="shared" si="3"/>
        <v>814.7</v>
      </c>
      <c r="M24" s="23">
        <f t="shared" si="3"/>
        <v>1460.3</v>
      </c>
      <c r="N24" s="23">
        <f t="shared" si="3"/>
        <v>286.90000000000003</v>
      </c>
      <c r="O24" s="23">
        <f t="shared" si="3"/>
        <v>19.298999999999999</v>
      </c>
    </row>
  </sheetData>
  <mergeCells count="10">
    <mergeCell ref="A1:O1"/>
    <mergeCell ref="A2:O2"/>
    <mergeCell ref="A24:B24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opLeftCell="A4" workbookViewId="0">
      <selection activeCell="A17" sqref="A17:O17"/>
    </sheetView>
  </sheetViews>
  <sheetFormatPr defaultRowHeight="18.75" x14ac:dyDescent="0.3"/>
  <cols>
    <col min="1" max="1" width="8.28515625" style="1" customWidth="1"/>
    <col min="2" max="2" width="62.7109375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85546875" style="1" customWidth="1"/>
    <col min="10" max="10" width="10.85546875" style="1" customWidth="1"/>
    <col min="11" max="11" width="10.7109375" style="1" customWidth="1"/>
    <col min="12" max="12" width="10.5703125" style="1" customWidth="1"/>
    <col min="13" max="14" width="11.2851562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37" t="s">
        <v>35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38.25" customHeight="1" x14ac:dyDescent="0.3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6" customHeight="1" x14ac:dyDescent="0.3">
      <c r="A3" s="44" t="s">
        <v>1</v>
      </c>
      <c r="B3" s="46" t="s">
        <v>0</v>
      </c>
      <c r="C3" s="48" t="s">
        <v>3</v>
      </c>
      <c r="D3" s="50" t="s">
        <v>2</v>
      </c>
      <c r="E3" s="51"/>
      <c r="F3" s="52"/>
      <c r="G3" s="48" t="s">
        <v>7</v>
      </c>
      <c r="H3" s="50" t="s">
        <v>8</v>
      </c>
      <c r="I3" s="51"/>
      <c r="J3" s="51"/>
      <c r="K3" s="52"/>
      <c r="L3" s="41" t="s">
        <v>13</v>
      </c>
      <c r="M3" s="42"/>
      <c r="N3" s="42"/>
      <c r="O3" s="43"/>
    </row>
    <row r="4" spans="1:15" ht="35.25" customHeight="1" x14ac:dyDescent="0.3">
      <c r="A4" s="45"/>
      <c r="B4" s="47"/>
      <c r="C4" s="49"/>
      <c r="D4" s="2" t="s">
        <v>5</v>
      </c>
      <c r="E4" s="2" t="s">
        <v>4</v>
      </c>
      <c r="F4" s="3" t="s">
        <v>6</v>
      </c>
      <c r="G4" s="49"/>
      <c r="H4" s="2" t="s">
        <v>9</v>
      </c>
      <c r="I4" s="2" t="s">
        <v>10</v>
      </c>
      <c r="J4" s="2" t="s">
        <v>11</v>
      </c>
      <c r="K4" s="2" t="s">
        <v>12</v>
      </c>
      <c r="L4" s="2" t="s">
        <v>14</v>
      </c>
      <c r="M4" s="2" t="s">
        <v>15</v>
      </c>
      <c r="N4" s="2" t="s">
        <v>16</v>
      </c>
      <c r="O4" s="2" t="s">
        <v>17</v>
      </c>
    </row>
    <row r="5" spans="1:15" ht="30" customHeight="1" x14ac:dyDescent="0.3">
      <c r="A5" s="4"/>
      <c r="B5" s="9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 x14ac:dyDescent="0.3">
      <c r="A6" s="24">
        <v>139</v>
      </c>
      <c r="B6" s="11" t="s">
        <v>75</v>
      </c>
      <c r="C6" s="2">
        <v>250</v>
      </c>
      <c r="D6" s="23">
        <v>7.2</v>
      </c>
      <c r="E6" s="23">
        <v>8.1</v>
      </c>
      <c r="F6" s="23">
        <v>24.6</v>
      </c>
      <c r="G6" s="23">
        <v>200</v>
      </c>
      <c r="H6" s="23">
        <v>0.1</v>
      </c>
      <c r="I6" s="23">
        <v>1.1000000000000001</v>
      </c>
      <c r="J6" s="23">
        <v>58</v>
      </c>
      <c r="K6" s="23">
        <v>0.35</v>
      </c>
      <c r="L6" s="23">
        <v>204</v>
      </c>
      <c r="M6" s="23">
        <v>172</v>
      </c>
      <c r="N6" s="23">
        <v>26</v>
      </c>
      <c r="O6" s="23">
        <v>0.64</v>
      </c>
    </row>
    <row r="7" spans="1:15" ht="30" customHeight="1" x14ac:dyDescent="0.3">
      <c r="A7" s="10">
        <v>465</v>
      </c>
      <c r="B7" s="11" t="s">
        <v>69</v>
      </c>
      <c r="C7" s="2">
        <v>200</v>
      </c>
      <c r="D7" s="23">
        <v>2.8</v>
      </c>
      <c r="E7" s="23">
        <v>2.5</v>
      </c>
      <c r="F7" s="23">
        <v>13.8</v>
      </c>
      <c r="G7" s="23">
        <v>88</v>
      </c>
      <c r="H7" s="23">
        <v>0.03</v>
      </c>
      <c r="I7" s="23">
        <v>0.7</v>
      </c>
      <c r="J7" s="23">
        <v>19</v>
      </c>
      <c r="K7" s="23">
        <v>0</v>
      </c>
      <c r="L7" s="23">
        <v>108.3</v>
      </c>
      <c r="M7" s="23">
        <v>76.5</v>
      </c>
      <c r="N7" s="23">
        <v>12.6</v>
      </c>
      <c r="O7" s="23">
        <v>0.12</v>
      </c>
    </row>
    <row r="8" spans="1:15" ht="30" customHeight="1" x14ac:dyDescent="0.3">
      <c r="A8" s="29">
        <v>267</v>
      </c>
      <c r="B8" s="4" t="s">
        <v>67</v>
      </c>
      <c r="C8" s="2">
        <v>40</v>
      </c>
      <c r="D8" s="23">
        <v>5.0999999999999996</v>
      </c>
      <c r="E8" s="23">
        <v>4.5999999999999996</v>
      </c>
      <c r="F8" s="23">
        <v>0.3</v>
      </c>
      <c r="G8" s="23">
        <v>63</v>
      </c>
      <c r="H8" s="23">
        <v>0.03</v>
      </c>
      <c r="I8" s="23">
        <v>0</v>
      </c>
      <c r="J8" s="23">
        <v>100</v>
      </c>
      <c r="K8" s="23">
        <v>0.2</v>
      </c>
      <c r="L8" s="23">
        <v>22</v>
      </c>
      <c r="M8" s="23">
        <v>77</v>
      </c>
      <c r="N8" s="23">
        <v>5</v>
      </c>
      <c r="O8" s="23">
        <v>1.01</v>
      </c>
    </row>
    <row r="9" spans="1:15" ht="30" customHeight="1" x14ac:dyDescent="0.3">
      <c r="A9" s="24">
        <v>69</v>
      </c>
      <c r="B9" s="11" t="s">
        <v>49</v>
      </c>
      <c r="C9" s="2">
        <v>60</v>
      </c>
      <c r="D9" s="23">
        <v>2.7</v>
      </c>
      <c r="E9" s="23">
        <v>19</v>
      </c>
      <c r="F9" s="23">
        <v>17</v>
      </c>
      <c r="G9" s="23">
        <v>250</v>
      </c>
      <c r="H9" s="23">
        <v>0.03</v>
      </c>
      <c r="I9" s="23">
        <v>0</v>
      </c>
      <c r="J9" s="23">
        <v>103</v>
      </c>
      <c r="K9" s="23">
        <v>0.7</v>
      </c>
      <c r="L9" s="23">
        <v>12</v>
      </c>
      <c r="M9" s="23">
        <v>31</v>
      </c>
      <c r="N9" s="23">
        <v>5</v>
      </c>
      <c r="O9" s="23">
        <v>0.43</v>
      </c>
    </row>
    <row r="10" spans="1:15" ht="30" customHeight="1" x14ac:dyDescent="0.3">
      <c r="A10" s="24">
        <v>573</v>
      </c>
      <c r="B10" s="11" t="s">
        <v>21</v>
      </c>
      <c r="C10" s="2">
        <v>35</v>
      </c>
      <c r="D10" s="23">
        <v>2.7</v>
      </c>
      <c r="E10" s="23">
        <v>0.4</v>
      </c>
      <c r="F10" s="23">
        <v>17.2</v>
      </c>
      <c r="G10" s="23">
        <v>82.6</v>
      </c>
      <c r="H10" s="23">
        <v>0.1</v>
      </c>
      <c r="I10" s="23">
        <v>0</v>
      </c>
      <c r="J10" s="23">
        <v>0</v>
      </c>
      <c r="K10" s="23">
        <v>0.4</v>
      </c>
      <c r="L10" s="23">
        <v>23.1</v>
      </c>
      <c r="M10" s="23">
        <v>22.8</v>
      </c>
      <c r="N10" s="23">
        <v>5</v>
      </c>
      <c r="O10" s="23">
        <v>0.7</v>
      </c>
    </row>
    <row r="11" spans="1:15" ht="30" customHeight="1" x14ac:dyDescent="0.3">
      <c r="A11" s="24">
        <v>574</v>
      </c>
      <c r="B11" s="11" t="s">
        <v>20</v>
      </c>
      <c r="C11" s="2">
        <v>35</v>
      </c>
      <c r="D11" s="23">
        <v>3</v>
      </c>
      <c r="E11" s="23">
        <v>0.5</v>
      </c>
      <c r="F11" s="23">
        <v>14</v>
      </c>
      <c r="G11" s="23">
        <v>72</v>
      </c>
      <c r="H11" s="23">
        <v>0.1</v>
      </c>
      <c r="I11" s="23">
        <v>0</v>
      </c>
      <c r="J11" s="23">
        <v>0</v>
      </c>
      <c r="K11" s="23">
        <v>0.8</v>
      </c>
      <c r="L11" s="23">
        <v>12</v>
      </c>
      <c r="M11" s="23">
        <v>82</v>
      </c>
      <c r="N11" s="23">
        <v>23</v>
      </c>
      <c r="O11" s="23">
        <v>1.5</v>
      </c>
    </row>
    <row r="12" spans="1:15" ht="30" customHeight="1" x14ac:dyDescent="0.3">
      <c r="A12" s="2"/>
      <c r="B12" s="18" t="s">
        <v>28</v>
      </c>
      <c r="C12" s="2">
        <f>SUM(C6:C11)</f>
        <v>620</v>
      </c>
      <c r="D12" s="23">
        <f>SUM(D6:D11)</f>
        <v>23.5</v>
      </c>
      <c r="E12" s="23">
        <f t="shared" ref="E12:O12" si="0">SUM(E6:E11)</f>
        <v>35.1</v>
      </c>
      <c r="F12" s="23">
        <f t="shared" si="0"/>
        <v>86.9</v>
      </c>
      <c r="G12" s="23">
        <f t="shared" si="0"/>
        <v>755.6</v>
      </c>
      <c r="H12" s="23">
        <f t="shared" si="0"/>
        <v>0.39</v>
      </c>
      <c r="I12" s="23">
        <f t="shared" si="0"/>
        <v>1.8</v>
      </c>
      <c r="J12" s="23">
        <f t="shared" si="0"/>
        <v>280</v>
      </c>
      <c r="K12" s="23">
        <f t="shared" si="0"/>
        <v>2.4500000000000002</v>
      </c>
      <c r="L12" s="23">
        <f t="shared" si="0"/>
        <v>381.40000000000003</v>
      </c>
      <c r="M12" s="23">
        <f t="shared" si="0"/>
        <v>461.3</v>
      </c>
      <c r="N12" s="23">
        <f t="shared" si="0"/>
        <v>76.599999999999994</v>
      </c>
      <c r="O12" s="23">
        <f t="shared" si="0"/>
        <v>4.4000000000000004</v>
      </c>
    </row>
    <row r="13" spans="1:15" ht="30" customHeight="1" x14ac:dyDescent="0.3">
      <c r="A13" s="2"/>
      <c r="B13" s="9" t="s">
        <v>47</v>
      </c>
      <c r="C13" s="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15" ht="30" customHeight="1" x14ac:dyDescent="0.3">
      <c r="A14" s="2">
        <v>82</v>
      </c>
      <c r="B14" s="11" t="s">
        <v>22</v>
      </c>
      <c r="C14" s="2">
        <v>200</v>
      </c>
      <c r="D14" s="23">
        <v>0.8</v>
      </c>
      <c r="E14" s="23">
        <v>0.8</v>
      </c>
      <c r="F14" s="23">
        <v>19.600000000000001</v>
      </c>
      <c r="G14" s="23">
        <v>88</v>
      </c>
      <c r="H14" s="23">
        <v>0.06</v>
      </c>
      <c r="I14" s="23">
        <v>14</v>
      </c>
      <c r="J14" s="23">
        <v>0</v>
      </c>
      <c r="K14" s="23">
        <v>0.4</v>
      </c>
      <c r="L14" s="23">
        <v>32.200000000000003</v>
      </c>
      <c r="M14" s="23">
        <v>22</v>
      </c>
      <c r="N14" s="23">
        <v>18</v>
      </c>
      <c r="O14" s="23">
        <v>4.42</v>
      </c>
    </row>
    <row r="15" spans="1:15" ht="30" customHeight="1" x14ac:dyDescent="0.3">
      <c r="A15" s="2"/>
      <c r="B15" s="18" t="s">
        <v>48</v>
      </c>
      <c r="C15" s="2">
        <v>200</v>
      </c>
      <c r="D15" s="23">
        <f>D14</f>
        <v>0.8</v>
      </c>
      <c r="E15" s="23">
        <f t="shared" ref="E15:O15" si="1">E14</f>
        <v>0.8</v>
      </c>
      <c r="F15" s="23">
        <f t="shared" si="1"/>
        <v>19.600000000000001</v>
      </c>
      <c r="G15" s="23">
        <f t="shared" si="1"/>
        <v>88</v>
      </c>
      <c r="H15" s="23">
        <f t="shared" si="1"/>
        <v>0.06</v>
      </c>
      <c r="I15" s="23">
        <f t="shared" si="1"/>
        <v>14</v>
      </c>
      <c r="J15" s="23">
        <f t="shared" si="1"/>
        <v>0</v>
      </c>
      <c r="K15" s="23">
        <f t="shared" si="1"/>
        <v>0.4</v>
      </c>
      <c r="L15" s="23">
        <f t="shared" si="1"/>
        <v>32.200000000000003</v>
      </c>
      <c r="M15" s="23">
        <f t="shared" si="1"/>
        <v>22</v>
      </c>
      <c r="N15" s="23">
        <f t="shared" si="1"/>
        <v>18</v>
      </c>
      <c r="O15" s="23">
        <f t="shared" si="1"/>
        <v>4.42</v>
      </c>
    </row>
    <row r="16" spans="1:15" ht="30" customHeight="1" x14ac:dyDescent="0.3">
      <c r="A16" s="2"/>
      <c r="B16" s="9" t="s">
        <v>19</v>
      </c>
      <c r="C16" s="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35.25" customHeight="1" x14ac:dyDescent="0.3">
      <c r="A17" s="10">
        <v>50</v>
      </c>
      <c r="B17" s="12" t="s">
        <v>55</v>
      </c>
      <c r="C17" s="2">
        <v>100</v>
      </c>
      <c r="D17" s="23">
        <v>0.8</v>
      </c>
      <c r="E17" s="23">
        <v>1.8</v>
      </c>
      <c r="F17" s="23">
        <v>4</v>
      </c>
      <c r="G17" s="23">
        <v>36</v>
      </c>
      <c r="H17" s="23">
        <v>0.02</v>
      </c>
      <c r="I17" s="23">
        <v>10</v>
      </c>
      <c r="J17" s="23">
        <v>0</v>
      </c>
      <c r="K17" s="23">
        <v>0.1</v>
      </c>
      <c r="L17" s="23">
        <v>20</v>
      </c>
      <c r="M17" s="23">
        <v>18</v>
      </c>
      <c r="N17" s="23">
        <v>11</v>
      </c>
      <c r="O17" s="23">
        <v>0.48</v>
      </c>
    </row>
    <row r="18" spans="1:15" ht="30" customHeight="1" x14ac:dyDescent="0.3">
      <c r="A18" s="10">
        <v>122</v>
      </c>
      <c r="B18" s="11" t="s">
        <v>72</v>
      </c>
      <c r="C18" s="2">
        <v>250</v>
      </c>
      <c r="D18" s="23">
        <v>9.3000000000000007</v>
      </c>
      <c r="E18" s="23">
        <v>11.4</v>
      </c>
      <c r="F18" s="23">
        <v>10.1</v>
      </c>
      <c r="G18" s="23">
        <v>180</v>
      </c>
      <c r="H18" s="23">
        <v>0.08</v>
      </c>
      <c r="I18" s="23">
        <v>6</v>
      </c>
      <c r="J18" s="23">
        <v>15</v>
      </c>
      <c r="K18" s="23">
        <v>0.2</v>
      </c>
      <c r="L18" s="23">
        <v>31</v>
      </c>
      <c r="M18" s="23">
        <v>147</v>
      </c>
      <c r="N18" s="23">
        <v>32</v>
      </c>
      <c r="O18" s="23">
        <v>1.02</v>
      </c>
    </row>
    <row r="19" spans="1:15" ht="30" customHeight="1" x14ac:dyDescent="0.3">
      <c r="A19" s="24">
        <v>372</v>
      </c>
      <c r="B19" s="16" t="s">
        <v>97</v>
      </c>
      <c r="C19" s="2">
        <v>100</v>
      </c>
      <c r="D19" s="23">
        <v>20</v>
      </c>
      <c r="E19" s="23">
        <v>18</v>
      </c>
      <c r="F19" s="23">
        <v>10.71</v>
      </c>
      <c r="G19" s="23">
        <v>284.29000000000002</v>
      </c>
      <c r="H19" s="23">
        <v>0.1</v>
      </c>
      <c r="I19" s="23">
        <v>0.86</v>
      </c>
      <c r="J19" s="23">
        <v>72.86</v>
      </c>
      <c r="K19" s="23">
        <v>1.29</v>
      </c>
      <c r="L19" s="23">
        <v>48.57</v>
      </c>
      <c r="M19" s="23">
        <v>182.86</v>
      </c>
      <c r="N19" s="23">
        <v>24.29</v>
      </c>
      <c r="O19" s="23">
        <v>1.81</v>
      </c>
    </row>
    <row r="20" spans="1:15" ht="30" customHeight="1" x14ac:dyDescent="0.3">
      <c r="A20" s="24"/>
      <c r="B20" s="16" t="s">
        <v>90</v>
      </c>
      <c r="C20" s="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30" customHeight="1" x14ac:dyDescent="0.3">
      <c r="A21" s="24">
        <v>377</v>
      </c>
      <c r="B21" s="11" t="s">
        <v>25</v>
      </c>
      <c r="C21" s="2">
        <v>90</v>
      </c>
      <c r="D21" s="23">
        <v>2.4300000000000002</v>
      </c>
      <c r="E21" s="23">
        <v>3.6</v>
      </c>
      <c r="F21" s="23">
        <v>5.22</v>
      </c>
      <c r="G21" s="23">
        <v>63</v>
      </c>
      <c r="H21" s="23">
        <v>7.0000000000000007E-2</v>
      </c>
      <c r="I21" s="23">
        <v>2.16</v>
      </c>
      <c r="J21" s="23">
        <v>18</v>
      </c>
      <c r="K21" s="23">
        <v>0.09</v>
      </c>
      <c r="L21" s="23">
        <v>22.5</v>
      </c>
      <c r="M21" s="23">
        <v>44.1</v>
      </c>
      <c r="N21" s="23">
        <v>14.4</v>
      </c>
      <c r="O21" s="23">
        <v>0.5</v>
      </c>
    </row>
    <row r="22" spans="1:15" ht="30" customHeight="1" x14ac:dyDescent="0.3">
      <c r="A22" s="24">
        <v>380</v>
      </c>
      <c r="B22" s="21" t="s">
        <v>45</v>
      </c>
      <c r="C22" s="2">
        <v>90</v>
      </c>
      <c r="D22" s="23">
        <v>1.8</v>
      </c>
      <c r="E22" s="23">
        <v>3.06</v>
      </c>
      <c r="F22" s="23">
        <v>6.84</v>
      </c>
      <c r="G22" s="23">
        <v>62.1</v>
      </c>
      <c r="H22" s="23">
        <v>0.03</v>
      </c>
      <c r="I22" s="23">
        <v>10.53</v>
      </c>
      <c r="J22" s="23">
        <v>15.3</v>
      </c>
      <c r="K22" s="23">
        <v>0.27</v>
      </c>
      <c r="L22" s="23">
        <v>49.5</v>
      </c>
      <c r="M22" s="23">
        <v>36.9</v>
      </c>
      <c r="N22" s="23">
        <v>18</v>
      </c>
      <c r="O22" s="23">
        <v>0.71</v>
      </c>
    </row>
    <row r="23" spans="1:15" ht="30" customHeight="1" x14ac:dyDescent="0.3">
      <c r="A23" s="2">
        <v>501</v>
      </c>
      <c r="B23" s="4" t="s">
        <v>68</v>
      </c>
      <c r="C23" s="2">
        <v>200</v>
      </c>
      <c r="D23" s="23">
        <v>1</v>
      </c>
      <c r="E23" s="23">
        <v>0.2</v>
      </c>
      <c r="F23" s="23">
        <v>20.2</v>
      </c>
      <c r="G23" s="23">
        <v>86</v>
      </c>
      <c r="H23" s="23">
        <v>0.02</v>
      </c>
      <c r="I23" s="23">
        <v>4</v>
      </c>
      <c r="J23" s="23">
        <v>0</v>
      </c>
      <c r="K23" s="23">
        <v>0.2</v>
      </c>
      <c r="L23" s="23">
        <v>14</v>
      </c>
      <c r="M23" s="23">
        <v>14</v>
      </c>
      <c r="N23" s="23">
        <v>8</v>
      </c>
      <c r="O23" s="23">
        <v>2.8</v>
      </c>
    </row>
    <row r="24" spans="1:15" ht="30" customHeight="1" x14ac:dyDescent="0.3">
      <c r="A24" s="24">
        <v>573</v>
      </c>
      <c r="B24" s="11" t="s">
        <v>21</v>
      </c>
      <c r="C24" s="2">
        <v>35</v>
      </c>
      <c r="D24" s="23">
        <v>2.7</v>
      </c>
      <c r="E24" s="23">
        <v>0.4</v>
      </c>
      <c r="F24" s="23">
        <v>17.2</v>
      </c>
      <c r="G24" s="23">
        <v>82.6</v>
      </c>
      <c r="H24" s="23">
        <v>0.1</v>
      </c>
      <c r="I24" s="23">
        <v>0</v>
      </c>
      <c r="J24" s="23">
        <v>0</v>
      </c>
      <c r="K24" s="23">
        <v>0.4</v>
      </c>
      <c r="L24" s="23">
        <v>23.1</v>
      </c>
      <c r="M24" s="23">
        <v>22.8</v>
      </c>
      <c r="N24" s="23">
        <v>5</v>
      </c>
      <c r="O24" s="23">
        <v>0.7</v>
      </c>
    </row>
    <row r="25" spans="1:15" ht="30" customHeight="1" x14ac:dyDescent="0.3">
      <c r="A25" s="24">
        <v>574</v>
      </c>
      <c r="B25" s="11" t="s">
        <v>20</v>
      </c>
      <c r="C25" s="2">
        <v>35</v>
      </c>
      <c r="D25" s="23">
        <v>3</v>
      </c>
      <c r="E25" s="23">
        <v>0.5</v>
      </c>
      <c r="F25" s="23">
        <v>14</v>
      </c>
      <c r="G25" s="23">
        <v>72</v>
      </c>
      <c r="H25" s="23">
        <v>0.1</v>
      </c>
      <c r="I25" s="23">
        <v>0</v>
      </c>
      <c r="J25" s="23">
        <v>0</v>
      </c>
      <c r="K25" s="23">
        <v>0.8</v>
      </c>
      <c r="L25" s="23">
        <v>12</v>
      </c>
      <c r="M25" s="23">
        <v>82</v>
      </c>
      <c r="N25" s="23">
        <v>23</v>
      </c>
      <c r="O25" s="23">
        <v>1.5</v>
      </c>
    </row>
    <row r="26" spans="1:15" ht="30" customHeight="1" x14ac:dyDescent="0.3">
      <c r="A26" s="13"/>
      <c r="B26" s="17" t="s">
        <v>28</v>
      </c>
      <c r="C26" s="2">
        <f>SUM(C17:C25)</f>
        <v>900</v>
      </c>
      <c r="D26" s="23">
        <f t="shared" ref="D26:O26" si="2">SUM(D17:D25)</f>
        <v>41.03</v>
      </c>
      <c r="E26" s="23">
        <f t="shared" si="2"/>
        <v>38.960000000000008</v>
      </c>
      <c r="F26" s="23">
        <f t="shared" si="2"/>
        <v>88.27000000000001</v>
      </c>
      <c r="G26" s="23">
        <f t="shared" si="2"/>
        <v>865.99</v>
      </c>
      <c r="H26" s="23">
        <f t="shared" si="2"/>
        <v>0.52</v>
      </c>
      <c r="I26" s="23">
        <f t="shared" si="2"/>
        <v>33.549999999999997</v>
      </c>
      <c r="J26" s="23">
        <f t="shared" si="2"/>
        <v>121.16</v>
      </c>
      <c r="K26" s="23">
        <f t="shared" si="2"/>
        <v>3.3500000000000005</v>
      </c>
      <c r="L26" s="23">
        <f t="shared" si="2"/>
        <v>220.67</v>
      </c>
      <c r="M26" s="23">
        <f t="shared" si="2"/>
        <v>547.66000000000008</v>
      </c>
      <c r="N26" s="23">
        <f t="shared" si="2"/>
        <v>135.69</v>
      </c>
      <c r="O26" s="23">
        <f t="shared" si="2"/>
        <v>9.52</v>
      </c>
    </row>
    <row r="27" spans="1:15" ht="30" customHeight="1" x14ac:dyDescent="0.3">
      <c r="A27" s="39" t="s">
        <v>23</v>
      </c>
      <c r="B27" s="40"/>
      <c r="C27" s="23">
        <f t="shared" ref="C27:O27" si="3">C12+C26+C15</f>
        <v>1720</v>
      </c>
      <c r="D27" s="23">
        <f t="shared" si="3"/>
        <v>65.33</v>
      </c>
      <c r="E27" s="23">
        <f t="shared" si="3"/>
        <v>74.86</v>
      </c>
      <c r="F27" s="23">
        <f t="shared" si="3"/>
        <v>194.77</v>
      </c>
      <c r="G27" s="23">
        <f t="shared" si="3"/>
        <v>1709.5900000000001</v>
      </c>
      <c r="H27" s="23">
        <f t="shared" si="3"/>
        <v>0.97</v>
      </c>
      <c r="I27" s="23">
        <f t="shared" si="3"/>
        <v>49.349999999999994</v>
      </c>
      <c r="J27" s="23">
        <f t="shared" si="3"/>
        <v>401.15999999999997</v>
      </c>
      <c r="K27" s="23">
        <f t="shared" si="3"/>
        <v>6.2000000000000011</v>
      </c>
      <c r="L27" s="23">
        <f t="shared" si="3"/>
        <v>634.2700000000001</v>
      </c>
      <c r="M27" s="23">
        <f t="shared" si="3"/>
        <v>1030.96</v>
      </c>
      <c r="N27" s="23">
        <f t="shared" si="3"/>
        <v>230.29</v>
      </c>
      <c r="O27" s="23">
        <f t="shared" si="3"/>
        <v>18.34</v>
      </c>
    </row>
    <row r="29" spans="1:15" x14ac:dyDescent="0.3">
      <c r="D29" s="1">
        <f>'1 день'!D25+'2 день'!D24+'3 день'!D23+'4 день'!D25+'5 день'!D25+'6 день'!D24+'7 день'!D25+'8 день'!D22+'9 день'!D24+'10 день'!D27</f>
        <v>733.33</v>
      </c>
      <c r="E29" s="1">
        <f>'1 день'!E25+'2 день'!E24+'3 день'!E23+'4 день'!E25+'5 день'!E25+'6 день'!E24+'7 день'!E25+'8 день'!E22+'9 день'!E24+'10 день'!E27</f>
        <v>593.41</v>
      </c>
      <c r="F29" s="1">
        <f>'1 день'!F25+'2 день'!F24+'3 день'!F23+'4 день'!F25+'5 день'!F25+'6 день'!F24+'7 день'!F25+'8 день'!F22+'9 день'!F24+'10 день'!F27</f>
        <v>2059.31</v>
      </c>
      <c r="G29" s="1">
        <f>'1 день'!G25+'2 день'!G24+'3 день'!G23+'4 день'!G25+'5 день'!G25+'6 день'!G24+'7 день'!G25+'8 день'!G22+'9 день'!G24+'10 день'!G27</f>
        <v>16460.63</v>
      </c>
    </row>
  </sheetData>
  <mergeCells count="10">
    <mergeCell ref="A1:O1"/>
    <mergeCell ref="A2:O2"/>
    <mergeCell ref="A27:B27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начальная школа</cp:lastModifiedBy>
  <cp:lastPrinted>2023-11-03T05:07:08Z</cp:lastPrinted>
  <dcterms:created xsi:type="dcterms:W3CDTF">2019-08-21T10:33:27Z</dcterms:created>
  <dcterms:modified xsi:type="dcterms:W3CDTF">2026-10-06T01:05:30Z</dcterms:modified>
</cp:coreProperties>
</file>