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75" windowWidth="15600" windowHeight="11460" firstSheet="2" activeTab="9"/>
  </bookViews>
  <sheets>
    <sheet name="1 день" sheetId="7" r:id="rId1"/>
    <sheet name="2 день" sheetId="8" r:id="rId2"/>
    <sheet name="3 день" sheetId="14" r:id="rId3"/>
    <sheet name="4 день" sheetId="15" r:id="rId4"/>
    <sheet name="5 день" sheetId="9" r:id="rId5"/>
    <sheet name="6 день" sheetId="1" r:id="rId6"/>
    <sheet name="7 день" sheetId="2" r:id="rId7"/>
    <sheet name="8 день" sheetId="4" r:id="rId8"/>
    <sheet name="9 день" sheetId="5" r:id="rId9"/>
    <sheet name="10 день" sheetId="6" r:id="rId10"/>
  </sheets>
  <calcPr calcId="145621"/>
</workbook>
</file>

<file path=xl/calcChain.xml><?xml version="1.0" encoding="utf-8"?>
<calcChain xmlns="http://schemas.openxmlformats.org/spreadsheetml/2006/main">
  <c r="C25" i="6" l="1"/>
  <c r="C26" i="6" s="1"/>
  <c r="C11" i="6"/>
  <c r="C23" i="5"/>
  <c r="C11" i="5"/>
  <c r="C21" i="4"/>
  <c r="C10" i="4"/>
  <c r="C24" i="2"/>
  <c r="C25" i="2" s="1"/>
  <c r="C11" i="2"/>
  <c r="C23" i="1"/>
  <c r="C10" i="1"/>
  <c r="C24" i="9"/>
  <c r="C11" i="9"/>
  <c r="C23" i="15"/>
  <c r="C11" i="15"/>
  <c r="C22" i="14"/>
  <c r="C23" i="14" s="1"/>
  <c r="C10" i="14"/>
  <c r="C23" i="8"/>
  <c r="C11" i="8"/>
  <c r="C24" i="5" l="1"/>
  <c r="C24" i="8"/>
  <c r="C24" i="15"/>
  <c r="C25" i="9"/>
  <c r="C24" i="1"/>
  <c r="C22" i="4"/>
  <c r="C23" i="7"/>
  <c r="C10" i="7"/>
  <c r="E10" i="7"/>
  <c r="F10" i="7"/>
  <c r="G10" i="7"/>
  <c r="H10" i="7"/>
  <c r="I10" i="7"/>
  <c r="J10" i="7"/>
  <c r="K10" i="7"/>
  <c r="L10" i="7"/>
  <c r="M10" i="7"/>
  <c r="N10" i="7"/>
  <c r="O10" i="7"/>
  <c r="O23" i="15"/>
  <c r="N23" i="15"/>
  <c r="M23" i="15"/>
  <c r="L23" i="15"/>
  <c r="K23" i="15"/>
  <c r="J23" i="15"/>
  <c r="I23" i="15"/>
  <c r="H23" i="15"/>
  <c r="G23" i="15"/>
  <c r="F23" i="15"/>
  <c r="E23" i="15"/>
  <c r="D23" i="15"/>
  <c r="O14" i="15"/>
  <c r="N14" i="15"/>
  <c r="M14" i="15"/>
  <c r="L14" i="15"/>
  <c r="K14" i="15"/>
  <c r="J14" i="15"/>
  <c r="I14" i="15"/>
  <c r="H14" i="15"/>
  <c r="G14" i="15"/>
  <c r="F14" i="15"/>
  <c r="E14" i="15"/>
  <c r="D14" i="15"/>
  <c r="O11" i="15"/>
  <c r="N11" i="15"/>
  <c r="M11" i="15"/>
  <c r="L11" i="15"/>
  <c r="L24" i="15" s="1"/>
  <c r="K11" i="15"/>
  <c r="J11" i="15"/>
  <c r="I11" i="15"/>
  <c r="H11" i="15"/>
  <c r="G11" i="15"/>
  <c r="F11" i="15"/>
  <c r="E11" i="15"/>
  <c r="D11" i="15"/>
  <c r="O22" i="14"/>
  <c r="N22" i="14"/>
  <c r="M22" i="14"/>
  <c r="L22" i="14"/>
  <c r="K22" i="14"/>
  <c r="J22" i="14"/>
  <c r="I22" i="14"/>
  <c r="H22" i="14"/>
  <c r="G22" i="14"/>
  <c r="F22" i="14"/>
  <c r="E22" i="14"/>
  <c r="D22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O10" i="14"/>
  <c r="N10" i="14"/>
  <c r="M10" i="14"/>
  <c r="L10" i="14"/>
  <c r="K10" i="14"/>
  <c r="J10" i="14"/>
  <c r="I10" i="14"/>
  <c r="H10" i="14"/>
  <c r="G10" i="14"/>
  <c r="F10" i="14"/>
  <c r="E10" i="14"/>
  <c r="D10" i="14"/>
  <c r="C24" i="7" l="1"/>
  <c r="O23" i="14"/>
  <c r="K23" i="14"/>
  <c r="H24" i="15"/>
  <c r="O24" i="15"/>
  <c r="N24" i="15"/>
  <c r="M24" i="15"/>
  <c r="K24" i="15"/>
  <c r="J24" i="15"/>
  <c r="I24" i="15"/>
  <c r="G24" i="15"/>
  <c r="F24" i="15"/>
  <c r="E24" i="15"/>
  <c r="D24" i="15"/>
  <c r="I23" i="14"/>
  <c r="D23" i="14"/>
  <c r="E23" i="14"/>
  <c r="N23" i="14"/>
  <c r="M23" i="14"/>
  <c r="L23" i="14"/>
  <c r="J23" i="14"/>
  <c r="H23" i="14"/>
  <c r="G23" i="14"/>
  <c r="F23" i="14"/>
  <c r="O14" i="6"/>
  <c r="N14" i="6"/>
  <c r="M14" i="6"/>
  <c r="L14" i="6"/>
  <c r="K14" i="6"/>
  <c r="J14" i="6"/>
  <c r="I14" i="6"/>
  <c r="H14" i="6"/>
  <c r="G14" i="6"/>
  <c r="F14" i="6"/>
  <c r="E14" i="6"/>
  <c r="D14" i="6"/>
  <c r="O14" i="5"/>
  <c r="N14" i="5"/>
  <c r="M14" i="5"/>
  <c r="L14" i="5"/>
  <c r="K14" i="5"/>
  <c r="J14" i="5"/>
  <c r="I14" i="5"/>
  <c r="H14" i="5"/>
  <c r="G14" i="5"/>
  <c r="F14" i="5"/>
  <c r="E14" i="5"/>
  <c r="D14" i="5"/>
  <c r="O13" i="4"/>
  <c r="N13" i="4"/>
  <c r="M13" i="4"/>
  <c r="L13" i="4"/>
  <c r="K13" i="4"/>
  <c r="J13" i="4"/>
  <c r="I13" i="4"/>
  <c r="H13" i="4"/>
  <c r="G13" i="4"/>
  <c r="F13" i="4"/>
  <c r="E13" i="4"/>
  <c r="D13" i="4"/>
  <c r="O14" i="2"/>
  <c r="N14" i="2"/>
  <c r="M14" i="2"/>
  <c r="L14" i="2"/>
  <c r="K14" i="2"/>
  <c r="J14" i="2"/>
  <c r="I14" i="2"/>
  <c r="H14" i="2"/>
  <c r="G14" i="2"/>
  <c r="F14" i="2"/>
  <c r="E14" i="2"/>
  <c r="D14" i="2"/>
  <c r="O13" i="1"/>
  <c r="N13" i="1"/>
  <c r="M13" i="1"/>
  <c r="L13" i="1"/>
  <c r="K13" i="1"/>
  <c r="J13" i="1"/>
  <c r="I13" i="1"/>
  <c r="H13" i="1"/>
  <c r="G13" i="1"/>
  <c r="F13" i="1"/>
  <c r="E13" i="1"/>
  <c r="D13" i="1"/>
  <c r="O14" i="9"/>
  <c r="N14" i="9"/>
  <c r="M14" i="9"/>
  <c r="L14" i="9"/>
  <c r="K14" i="9"/>
  <c r="J14" i="9"/>
  <c r="I14" i="9"/>
  <c r="H14" i="9"/>
  <c r="G14" i="9"/>
  <c r="F14" i="9"/>
  <c r="E14" i="9"/>
  <c r="D14" i="9"/>
  <c r="O14" i="8"/>
  <c r="N14" i="8"/>
  <c r="M14" i="8"/>
  <c r="L14" i="8"/>
  <c r="K14" i="8"/>
  <c r="J14" i="8"/>
  <c r="I14" i="8"/>
  <c r="H14" i="8"/>
  <c r="G14" i="8"/>
  <c r="F14" i="8"/>
  <c r="E14" i="8"/>
  <c r="D14" i="8"/>
  <c r="E13" i="7" l="1"/>
  <c r="F13" i="7"/>
  <c r="G13" i="7"/>
  <c r="H13" i="7"/>
  <c r="I13" i="7"/>
  <c r="J13" i="7"/>
  <c r="K13" i="7"/>
  <c r="L13" i="7"/>
  <c r="M13" i="7"/>
  <c r="N13" i="7"/>
  <c r="O13" i="7"/>
  <c r="D13" i="7"/>
  <c r="E23" i="1" l="1"/>
  <c r="F23" i="1"/>
  <c r="G23" i="1"/>
  <c r="H23" i="1"/>
  <c r="I23" i="1"/>
  <c r="J23" i="1"/>
  <c r="K23" i="1"/>
  <c r="L23" i="1"/>
  <c r="M23" i="1"/>
  <c r="N23" i="1"/>
  <c r="O23" i="1"/>
  <c r="D23" i="1"/>
  <c r="E10" i="1"/>
  <c r="F10" i="1"/>
  <c r="G10" i="1"/>
  <c r="H10" i="1"/>
  <c r="I10" i="1"/>
  <c r="J10" i="1"/>
  <c r="K10" i="1"/>
  <c r="L10" i="1"/>
  <c r="M10" i="1"/>
  <c r="N10" i="1"/>
  <c r="O10" i="1"/>
  <c r="D10" i="1"/>
  <c r="D24" i="1" l="1"/>
  <c r="N24" i="1"/>
  <c r="L24" i="1"/>
  <c r="J24" i="1"/>
  <c r="H24" i="1"/>
  <c r="F24" i="1"/>
  <c r="O24" i="1"/>
  <c r="M24" i="1"/>
  <c r="K24" i="1"/>
  <c r="I24" i="1"/>
  <c r="G24" i="1"/>
  <c r="E24" i="1"/>
  <c r="E24" i="9" l="1"/>
  <c r="F24" i="9"/>
  <c r="G24" i="9"/>
  <c r="H24" i="9"/>
  <c r="I24" i="9"/>
  <c r="J24" i="9"/>
  <c r="K24" i="9"/>
  <c r="L24" i="9"/>
  <c r="M24" i="9"/>
  <c r="N24" i="9"/>
  <c r="O24" i="9"/>
  <c r="D24" i="9"/>
  <c r="E11" i="9"/>
  <c r="F11" i="9"/>
  <c r="F25" i="9" s="1"/>
  <c r="G11" i="9"/>
  <c r="H11" i="9"/>
  <c r="H25" i="9" s="1"/>
  <c r="I11" i="9"/>
  <c r="J11" i="9"/>
  <c r="J25" i="9" s="1"/>
  <c r="K11" i="9"/>
  <c r="L11" i="9"/>
  <c r="L25" i="9" s="1"/>
  <c r="M11" i="9"/>
  <c r="N11" i="9"/>
  <c r="N25" i="9" s="1"/>
  <c r="O11" i="9"/>
  <c r="D11" i="9"/>
  <c r="D25" i="9" s="1"/>
  <c r="E23" i="8"/>
  <c r="F23" i="8"/>
  <c r="G23" i="8"/>
  <c r="H23" i="8"/>
  <c r="I23" i="8"/>
  <c r="J23" i="8"/>
  <c r="K23" i="8"/>
  <c r="L23" i="8"/>
  <c r="M23" i="8"/>
  <c r="N23" i="8"/>
  <c r="O23" i="8"/>
  <c r="D23" i="8"/>
  <c r="E11" i="8"/>
  <c r="F11" i="8"/>
  <c r="G11" i="8"/>
  <c r="H11" i="8"/>
  <c r="I11" i="8"/>
  <c r="J11" i="8"/>
  <c r="K11" i="8"/>
  <c r="L11" i="8"/>
  <c r="M11" i="8"/>
  <c r="N11" i="8"/>
  <c r="O11" i="8"/>
  <c r="D11" i="8"/>
  <c r="E23" i="7"/>
  <c r="E24" i="7" s="1"/>
  <c r="F23" i="7"/>
  <c r="F24" i="7" s="1"/>
  <c r="G23" i="7"/>
  <c r="G24" i="7" s="1"/>
  <c r="H23" i="7"/>
  <c r="H24" i="7" s="1"/>
  <c r="I23" i="7"/>
  <c r="I24" i="7" s="1"/>
  <c r="J23" i="7"/>
  <c r="J24" i="7" s="1"/>
  <c r="K23" i="7"/>
  <c r="K24" i="7" s="1"/>
  <c r="L23" i="7"/>
  <c r="L24" i="7" s="1"/>
  <c r="M23" i="7"/>
  <c r="M24" i="7" s="1"/>
  <c r="N23" i="7"/>
  <c r="N24" i="7" s="1"/>
  <c r="O23" i="7"/>
  <c r="O24" i="7" s="1"/>
  <c r="D23" i="7"/>
  <c r="D10" i="7"/>
  <c r="E25" i="6"/>
  <c r="F25" i="6"/>
  <c r="G25" i="6"/>
  <c r="H25" i="6"/>
  <c r="I25" i="6"/>
  <c r="J25" i="6"/>
  <c r="K25" i="6"/>
  <c r="L25" i="6"/>
  <c r="M25" i="6"/>
  <c r="N25" i="6"/>
  <c r="O25" i="6"/>
  <c r="D25" i="6"/>
  <c r="E11" i="6"/>
  <c r="F11" i="6"/>
  <c r="G11" i="6"/>
  <c r="H11" i="6"/>
  <c r="I11" i="6"/>
  <c r="J11" i="6"/>
  <c r="K11" i="6"/>
  <c r="L11" i="6"/>
  <c r="M11" i="6"/>
  <c r="N11" i="6"/>
  <c r="O11" i="6"/>
  <c r="D11" i="6"/>
  <c r="E23" i="5"/>
  <c r="F23" i="5"/>
  <c r="G23" i="5"/>
  <c r="H23" i="5"/>
  <c r="I23" i="5"/>
  <c r="J23" i="5"/>
  <c r="K23" i="5"/>
  <c r="L23" i="5"/>
  <c r="M23" i="5"/>
  <c r="N23" i="5"/>
  <c r="O23" i="5"/>
  <c r="D23" i="5"/>
  <c r="E11" i="5"/>
  <c r="F11" i="5"/>
  <c r="G11" i="5"/>
  <c r="H11" i="5"/>
  <c r="I11" i="5"/>
  <c r="J11" i="5"/>
  <c r="K11" i="5"/>
  <c r="L11" i="5"/>
  <c r="M11" i="5"/>
  <c r="N11" i="5"/>
  <c r="O11" i="5"/>
  <c r="D11" i="5"/>
  <c r="E21" i="4"/>
  <c r="F21" i="4"/>
  <c r="G21" i="4"/>
  <c r="H21" i="4"/>
  <c r="I21" i="4"/>
  <c r="J21" i="4"/>
  <c r="K21" i="4"/>
  <c r="L21" i="4"/>
  <c r="M21" i="4"/>
  <c r="N21" i="4"/>
  <c r="O21" i="4"/>
  <c r="D21" i="4"/>
  <c r="E10" i="4"/>
  <c r="F10" i="4"/>
  <c r="G10" i="4"/>
  <c r="H10" i="4"/>
  <c r="I10" i="4"/>
  <c r="J10" i="4"/>
  <c r="K10" i="4"/>
  <c r="L10" i="4"/>
  <c r="M10" i="4"/>
  <c r="N10" i="4"/>
  <c r="O10" i="4"/>
  <c r="D10" i="4"/>
  <c r="E24" i="2"/>
  <c r="F24" i="2"/>
  <c r="G24" i="2"/>
  <c r="H24" i="2"/>
  <c r="I24" i="2"/>
  <c r="J24" i="2"/>
  <c r="K24" i="2"/>
  <c r="L24" i="2"/>
  <c r="M24" i="2"/>
  <c r="N24" i="2"/>
  <c r="O24" i="2"/>
  <c r="D24" i="2"/>
  <c r="F11" i="2"/>
  <c r="G11" i="2"/>
  <c r="H11" i="2"/>
  <c r="I11" i="2"/>
  <c r="J11" i="2"/>
  <c r="K11" i="2"/>
  <c r="L11" i="2"/>
  <c r="M11" i="2"/>
  <c r="N11" i="2"/>
  <c r="O11" i="2"/>
  <c r="E11" i="2"/>
  <c r="D11" i="2"/>
  <c r="D24" i="7" l="1"/>
  <c r="O25" i="9"/>
  <c r="O25" i="2"/>
  <c r="K25" i="2"/>
  <c r="M25" i="2"/>
  <c r="E25" i="2"/>
  <c r="N25" i="2"/>
  <c r="L25" i="2"/>
  <c r="J25" i="2"/>
  <c r="I25" i="2"/>
  <c r="H25" i="2"/>
  <c r="G25" i="2"/>
  <c r="F25" i="2"/>
  <c r="D25" i="2"/>
  <c r="E25" i="9"/>
  <c r="I25" i="9"/>
  <c r="G25" i="9"/>
  <c r="M25" i="9"/>
  <c r="K25" i="9"/>
  <c r="D22" i="4"/>
  <c r="N22" i="4"/>
  <c r="L22" i="4"/>
  <c r="J22" i="4"/>
  <c r="H22" i="4"/>
  <c r="F22" i="4"/>
  <c r="O22" i="4"/>
  <c r="M22" i="4"/>
  <c r="K22" i="4"/>
  <c r="I22" i="4"/>
  <c r="G22" i="4"/>
  <c r="E22" i="4"/>
  <c r="D26" i="6"/>
  <c r="N26" i="6"/>
  <c r="L26" i="6"/>
  <c r="J26" i="6"/>
  <c r="H26" i="6"/>
  <c r="F26" i="6"/>
  <c r="O26" i="6"/>
  <c r="M26" i="6"/>
  <c r="K26" i="6"/>
  <c r="I26" i="6"/>
  <c r="G26" i="6"/>
  <c r="E26" i="6"/>
  <c r="D24" i="5"/>
  <c r="N24" i="5"/>
  <c r="L24" i="5"/>
  <c r="J24" i="5"/>
  <c r="H24" i="5"/>
  <c r="F24" i="5"/>
  <c r="O24" i="5"/>
  <c r="M24" i="5"/>
  <c r="K24" i="5"/>
  <c r="I24" i="5"/>
  <c r="G24" i="5"/>
  <c r="E24" i="5"/>
  <c r="D24" i="8"/>
  <c r="N24" i="8"/>
  <c r="L24" i="8"/>
  <c r="J24" i="8"/>
  <c r="H24" i="8"/>
  <c r="F24" i="8"/>
  <c r="O24" i="8"/>
  <c r="M24" i="8"/>
  <c r="K24" i="8"/>
  <c r="I24" i="8"/>
  <c r="G24" i="8"/>
  <c r="E24" i="8"/>
  <c r="D28" i="6" l="1"/>
  <c r="G28" i="6"/>
  <c r="E28" i="6"/>
  <c r="F28" i="6"/>
</calcChain>
</file>

<file path=xl/sharedStrings.xml><?xml version="1.0" encoding="utf-8"?>
<sst xmlns="http://schemas.openxmlformats.org/spreadsheetml/2006/main" count="402" uniqueCount="102">
  <si>
    <t>Наименование блюда</t>
  </si>
  <si>
    <t>№ рец.</t>
  </si>
  <si>
    <t>Пищевые вещества, г</t>
  </si>
  <si>
    <t>Масса порции, г</t>
  </si>
  <si>
    <t>жиры</t>
  </si>
  <si>
    <t>белки</t>
  </si>
  <si>
    <t>углеводы</t>
  </si>
  <si>
    <t>Энергетическая ценность, ккал</t>
  </si>
  <si>
    <t>Витамины, мг</t>
  </si>
  <si>
    <t>В1</t>
  </si>
  <si>
    <t>С</t>
  </si>
  <si>
    <t>А</t>
  </si>
  <si>
    <t>Е</t>
  </si>
  <si>
    <t>Минеральные вещества, мг</t>
  </si>
  <si>
    <t>Са</t>
  </si>
  <si>
    <t>Р</t>
  </si>
  <si>
    <t>Mg</t>
  </si>
  <si>
    <t>Fe</t>
  </si>
  <si>
    <t>Завтрак</t>
  </si>
  <si>
    <t>Обед</t>
  </si>
  <si>
    <t>Хлеб ржаной</t>
  </si>
  <si>
    <t>Хлеб пшеничный</t>
  </si>
  <si>
    <t>Фрукты</t>
  </si>
  <si>
    <t>Итого за день:</t>
  </si>
  <si>
    <t>Чай с сахаром</t>
  </si>
  <si>
    <t>Пюре картофельное</t>
  </si>
  <si>
    <t>Каша гречневая рассыпчатая</t>
  </si>
  <si>
    <t>Чай с молоком</t>
  </si>
  <si>
    <t>Итого:</t>
  </si>
  <si>
    <t>День: 1                                неделя-первая</t>
  </si>
  <si>
    <t>День: 2                                неделя-первая</t>
  </si>
  <si>
    <t>День: 4                                неделя-первая</t>
  </si>
  <si>
    <t>День: 8                               неделя-вторая</t>
  </si>
  <si>
    <t>День: 9                               неделя-вторая</t>
  </si>
  <si>
    <t>Суп картофельный с макаронными изделиями</t>
  </si>
  <si>
    <r>
      <t>В</t>
    </r>
    <r>
      <rPr>
        <vertAlign val="subscript"/>
        <sz val="12"/>
        <rFont val="Times New Roman"/>
        <family val="1"/>
        <charset val="204"/>
      </rPr>
      <t>1</t>
    </r>
  </si>
  <si>
    <t>Итого за завтрак:</t>
  </si>
  <si>
    <t>Итого за обед:</t>
  </si>
  <si>
    <t>Чай с лимоном</t>
  </si>
  <si>
    <t>Какао с молоком</t>
  </si>
  <si>
    <t xml:space="preserve">Бефстроганов из отварной говядины </t>
  </si>
  <si>
    <t>Макаронные изделия отварные</t>
  </si>
  <si>
    <t>Запеканка из творога</t>
  </si>
  <si>
    <t>Капуста тушеная</t>
  </si>
  <si>
    <t>День: 3                               неделя-первая</t>
  </si>
  <si>
    <t>Возрастная категория: учащиеся 7-11 лет     сезон: осенний</t>
  </si>
  <si>
    <t>Второй завтрак</t>
  </si>
  <si>
    <t>Итого за второй завтрак:</t>
  </si>
  <si>
    <t xml:space="preserve">Бутерброд с маслом </t>
  </si>
  <si>
    <t>Бутерброд с сыром</t>
  </si>
  <si>
    <t>Компот из сухофруктов</t>
  </si>
  <si>
    <t>Зеленый горошек отварной</t>
  </si>
  <si>
    <t>Рис припущенный</t>
  </si>
  <si>
    <t>Суп гороховый</t>
  </si>
  <si>
    <t>Икра кабачковая</t>
  </si>
  <si>
    <t xml:space="preserve">Суп-лапша домашняя </t>
  </si>
  <si>
    <t>День: 5                                неделя-первая</t>
  </si>
  <si>
    <t>Молоко сгущенное</t>
  </si>
  <si>
    <t>Рыба припущенная</t>
  </si>
  <si>
    <t>Суп картофельный с рыбой</t>
  </si>
  <si>
    <t>Напиток с витаминами,кальцием и магнием</t>
  </si>
  <si>
    <t>Омлет натуральный</t>
  </si>
  <si>
    <t>Борщ с капустой и картофелем</t>
  </si>
  <si>
    <t>Рагу из птицы</t>
  </si>
  <si>
    <t>Яйцо вареное</t>
  </si>
  <si>
    <t xml:space="preserve">Сок </t>
  </si>
  <si>
    <t>Кофейный напиток с молоком</t>
  </si>
  <si>
    <t>Каша пшеничная молочная жидкая</t>
  </si>
  <si>
    <t>Кисель с витаминами "Витошка"</t>
  </si>
  <si>
    <t>Суп с рыбными консервами</t>
  </si>
  <si>
    <t>Каша рисовая молочная жидкая</t>
  </si>
  <si>
    <t>Плов из отварной птицы</t>
  </si>
  <si>
    <t>Суп молочный с макаронными изделиями</t>
  </si>
  <si>
    <t>Рассольник ленинградский</t>
  </si>
  <si>
    <t xml:space="preserve">Свекольник </t>
  </si>
  <si>
    <t>Кукуруза сладкая отварная</t>
  </si>
  <si>
    <t>128</t>
  </si>
  <si>
    <t>Фасоль отварная</t>
  </si>
  <si>
    <t>Жарое по домашнему</t>
  </si>
  <si>
    <t>Рыба, тушенная в сметанном соусе</t>
  </si>
  <si>
    <t>Джем</t>
  </si>
  <si>
    <t>Пудинг творожный запеченный</t>
  </si>
  <si>
    <t>Напиток из шиповника</t>
  </si>
  <si>
    <t xml:space="preserve">Шницель натуральный рубленный </t>
  </si>
  <si>
    <t>Мясо тушеное</t>
  </si>
  <si>
    <t>Суп из овощей</t>
  </si>
  <si>
    <t>Каша "Дружба"</t>
  </si>
  <si>
    <t>Каша из овсяных хлопьев "Геркулес" жидкая</t>
  </si>
  <si>
    <t>Сметана</t>
  </si>
  <si>
    <t>Сложный гарнир</t>
  </si>
  <si>
    <t>Кисель из концентрата плодового или ягодного</t>
  </si>
  <si>
    <t>День: 7                              неделя-вторая</t>
  </si>
  <si>
    <t>Сырники из творога</t>
  </si>
  <si>
    <t>Суп картофельный с клецками</t>
  </si>
  <si>
    <t>Гренки из пшеничного хлеба</t>
  </si>
  <si>
    <t>День: 6                              неделя-вторая</t>
  </si>
  <si>
    <t>День: 10                              неделя-вторая</t>
  </si>
  <si>
    <t>Биточки из птицы припущенные</t>
  </si>
  <si>
    <t>Котлеты школьные</t>
  </si>
  <si>
    <t>Соус молочный</t>
  </si>
  <si>
    <t>Компот из яблок и ягод замороженных</t>
  </si>
  <si>
    <t>Икра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</si>
</sst>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10" fillId="0" borderId="1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3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2" fillId="0" borderId="1" xfId="0" applyFont="1" applyBorder="1"/>
    <xf numFmtId="0" fontId="6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6" xfId="0" applyFont="1" applyBorder="1" applyAlignment="1">
      <alignment vertical="center"/>
    </xf>
  </cellXfs>
  <cellStyles count="2">
    <cellStyle name="Обычный" xfId="0" builtinId="0"/>
    <cellStyle name="Обычный_full_hs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opLeftCell="A13" workbookViewId="0">
      <selection activeCell="A16" sqref="A16:O16"/>
    </sheetView>
  </sheetViews>
  <sheetFormatPr defaultRowHeight="18.75" x14ac:dyDescent="0.3"/>
  <cols>
    <col min="1" max="1" width="8.28515625" style="1" customWidth="1"/>
    <col min="2" max="2" width="69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7109375" style="1" customWidth="1"/>
    <col min="10" max="10" width="8.85546875" style="1" customWidth="1"/>
    <col min="11" max="11" width="9" style="1" customWidth="1"/>
    <col min="12" max="12" width="11.42578125" style="1" customWidth="1"/>
    <col min="13" max="13" width="12" style="1" customWidth="1"/>
    <col min="14" max="14" width="10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45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0" t="s">
        <v>35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46.5" customHeight="1" x14ac:dyDescent="0.3">
      <c r="A6" s="24">
        <v>229</v>
      </c>
      <c r="B6" s="12" t="s">
        <v>86</v>
      </c>
      <c r="C6" s="2">
        <v>200</v>
      </c>
      <c r="D6" s="23">
        <v>5</v>
      </c>
      <c r="E6" s="23">
        <v>7</v>
      </c>
      <c r="F6" s="23">
        <v>28</v>
      </c>
      <c r="G6" s="23">
        <v>191</v>
      </c>
      <c r="H6" s="23">
        <v>39</v>
      </c>
      <c r="I6" s="23">
        <v>0.09</v>
      </c>
      <c r="J6" s="23">
        <v>1.3</v>
      </c>
      <c r="K6" s="23">
        <v>0.14000000000000001</v>
      </c>
      <c r="L6" s="23">
        <v>130</v>
      </c>
      <c r="M6" s="23">
        <v>31</v>
      </c>
      <c r="N6" s="23">
        <v>140</v>
      </c>
      <c r="O6" s="23">
        <v>0.44</v>
      </c>
    </row>
    <row r="7" spans="1:15" ht="30" customHeight="1" x14ac:dyDescent="0.3">
      <c r="A7" s="24">
        <v>63</v>
      </c>
      <c r="B7" s="11" t="s">
        <v>49</v>
      </c>
      <c r="C7" s="10">
        <v>75</v>
      </c>
      <c r="D7" s="33">
        <v>11.5</v>
      </c>
      <c r="E7" s="33">
        <v>15</v>
      </c>
      <c r="F7" s="33">
        <v>17</v>
      </c>
      <c r="G7" s="33">
        <v>248</v>
      </c>
      <c r="H7" s="33">
        <v>0.05</v>
      </c>
      <c r="I7" s="33">
        <v>0.2</v>
      </c>
      <c r="J7" s="33">
        <v>103</v>
      </c>
      <c r="K7" s="33">
        <v>0.5</v>
      </c>
      <c r="L7" s="33">
        <v>343</v>
      </c>
      <c r="M7" s="33">
        <v>225</v>
      </c>
      <c r="N7" s="33">
        <v>23</v>
      </c>
      <c r="O7" s="33">
        <v>0.62</v>
      </c>
    </row>
    <row r="8" spans="1:15" ht="30" customHeight="1" x14ac:dyDescent="0.3">
      <c r="A8" s="24">
        <v>574</v>
      </c>
      <c r="B8" s="11" t="s">
        <v>20</v>
      </c>
      <c r="C8" s="2">
        <v>35</v>
      </c>
      <c r="D8" s="23">
        <v>3</v>
      </c>
      <c r="E8" s="23">
        <v>0.5</v>
      </c>
      <c r="F8" s="23">
        <v>14</v>
      </c>
      <c r="G8" s="23">
        <v>72</v>
      </c>
      <c r="H8" s="23">
        <v>0.1</v>
      </c>
      <c r="I8" s="23">
        <v>0</v>
      </c>
      <c r="J8" s="23">
        <v>0</v>
      </c>
      <c r="K8" s="23">
        <v>0.8</v>
      </c>
      <c r="L8" s="23">
        <v>12</v>
      </c>
      <c r="M8" s="23">
        <v>82</v>
      </c>
      <c r="N8" s="23">
        <v>23</v>
      </c>
      <c r="O8" s="23">
        <v>1.5</v>
      </c>
    </row>
    <row r="9" spans="1:15" ht="30" customHeight="1" x14ac:dyDescent="0.3">
      <c r="A9" s="33">
        <v>457</v>
      </c>
      <c r="B9" s="11" t="s">
        <v>24</v>
      </c>
      <c r="C9" s="2">
        <v>200</v>
      </c>
      <c r="D9" s="23">
        <v>0.2</v>
      </c>
      <c r="E9" s="23">
        <v>0.1</v>
      </c>
      <c r="F9" s="23">
        <v>9.3000000000000007</v>
      </c>
      <c r="G9" s="23">
        <v>38</v>
      </c>
      <c r="H9" s="23">
        <v>0</v>
      </c>
      <c r="I9" s="23">
        <v>0</v>
      </c>
      <c r="J9" s="23">
        <v>0</v>
      </c>
      <c r="K9" s="23">
        <v>0</v>
      </c>
      <c r="L9" s="23">
        <v>5.0999999999999996</v>
      </c>
      <c r="M9" s="23">
        <v>7.7</v>
      </c>
      <c r="N9" s="23">
        <v>4.2</v>
      </c>
      <c r="O9" s="23">
        <v>0.82</v>
      </c>
    </row>
    <row r="10" spans="1:15" ht="30" customHeight="1" x14ac:dyDescent="0.3">
      <c r="A10" s="2"/>
      <c r="B10" s="18" t="s">
        <v>36</v>
      </c>
      <c r="C10" s="2">
        <f>SUM(C6:C9)</f>
        <v>510</v>
      </c>
      <c r="D10" s="23">
        <f t="shared" ref="D10:O10" si="0">SUM(D6:D9)</f>
        <v>19.7</v>
      </c>
      <c r="E10" s="23">
        <f t="shared" si="0"/>
        <v>22.6</v>
      </c>
      <c r="F10" s="23">
        <f t="shared" si="0"/>
        <v>68.3</v>
      </c>
      <c r="G10" s="23">
        <f t="shared" si="0"/>
        <v>549</v>
      </c>
      <c r="H10" s="23">
        <f t="shared" si="0"/>
        <v>39.15</v>
      </c>
      <c r="I10" s="23">
        <f t="shared" si="0"/>
        <v>0.29000000000000004</v>
      </c>
      <c r="J10" s="23">
        <f t="shared" si="0"/>
        <v>104.3</v>
      </c>
      <c r="K10" s="23">
        <f t="shared" si="0"/>
        <v>1.44</v>
      </c>
      <c r="L10" s="23">
        <f t="shared" si="0"/>
        <v>490.1</v>
      </c>
      <c r="M10" s="23">
        <f t="shared" si="0"/>
        <v>345.7</v>
      </c>
      <c r="N10" s="23">
        <f t="shared" si="0"/>
        <v>190.2</v>
      </c>
      <c r="O10" s="23">
        <f t="shared" si="0"/>
        <v>3.38</v>
      </c>
    </row>
    <row r="11" spans="1:15" ht="30" customHeight="1" x14ac:dyDescent="0.3">
      <c r="A11" s="2"/>
      <c r="B11" s="9" t="s">
        <v>46</v>
      </c>
      <c r="C11" s="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5" ht="30" customHeight="1" x14ac:dyDescent="0.3">
      <c r="A12" s="2">
        <v>82</v>
      </c>
      <c r="B12" s="11" t="s">
        <v>22</v>
      </c>
      <c r="C12" s="2">
        <v>200</v>
      </c>
      <c r="D12" s="23">
        <v>0.8</v>
      </c>
      <c r="E12" s="23">
        <v>0.8</v>
      </c>
      <c r="F12" s="23">
        <v>19.600000000000001</v>
      </c>
      <c r="G12" s="23">
        <v>88</v>
      </c>
      <c r="H12" s="23">
        <v>0.06</v>
      </c>
      <c r="I12" s="23">
        <v>14</v>
      </c>
      <c r="J12" s="23">
        <v>0</v>
      </c>
      <c r="K12" s="23">
        <v>0.4</v>
      </c>
      <c r="L12" s="23">
        <v>32.200000000000003</v>
      </c>
      <c r="M12" s="23">
        <v>22</v>
      </c>
      <c r="N12" s="23">
        <v>18</v>
      </c>
      <c r="O12" s="23">
        <v>4.42</v>
      </c>
    </row>
    <row r="13" spans="1:15" ht="30" customHeight="1" x14ac:dyDescent="0.3">
      <c r="A13" s="2"/>
      <c r="B13" s="18" t="s">
        <v>47</v>
      </c>
      <c r="C13" s="2">
        <v>200</v>
      </c>
      <c r="D13" s="23">
        <f>D12</f>
        <v>0.8</v>
      </c>
      <c r="E13" s="23">
        <f t="shared" ref="E13:O13" si="1">E12</f>
        <v>0.8</v>
      </c>
      <c r="F13" s="23">
        <f t="shared" si="1"/>
        <v>19.600000000000001</v>
      </c>
      <c r="G13" s="23">
        <f t="shared" si="1"/>
        <v>88</v>
      </c>
      <c r="H13" s="23">
        <f t="shared" si="1"/>
        <v>0.06</v>
      </c>
      <c r="I13" s="23">
        <f t="shared" si="1"/>
        <v>14</v>
      </c>
      <c r="J13" s="23">
        <f t="shared" si="1"/>
        <v>0</v>
      </c>
      <c r="K13" s="23">
        <f t="shared" si="1"/>
        <v>0.4</v>
      </c>
      <c r="L13" s="23">
        <f t="shared" si="1"/>
        <v>32.200000000000003</v>
      </c>
      <c r="M13" s="23">
        <f t="shared" si="1"/>
        <v>22</v>
      </c>
      <c r="N13" s="23">
        <f t="shared" si="1"/>
        <v>18</v>
      </c>
      <c r="O13" s="23">
        <f t="shared" si="1"/>
        <v>4.42</v>
      </c>
    </row>
    <row r="14" spans="1:15" ht="30" customHeight="1" x14ac:dyDescent="0.3">
      <c r="A14" s="2"/>
      <c r="B14" s="8" t="s">
        <v>19</v>
      </c>
      <c r="C14" s="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ht="35.25" customHeight="1" x14ac:dyDescent="0.3">
      <c r="A15" s="2">
        <v>157</v>
      </c>
      <c r="B15" s="28" t="s">
        <v>75</v>
      </c>
      <c r="C15" s="2">
        <v>65</v>
      </c>
      <c r="D15" s="23">
        <v>2</v>
      </c>
      <c r="E15" s="23">
        <v>2.4</v>
      </c>
      <c r="F15" s="23">
        <v>3.3</v>
      </c>
      <c r="G15" s="23">
        <v>41</v>
      </c>
      <c r="H15" s="23">
        <v>0.05</v>
      </c>
      <c r="I15" s="23">
        <v>1.2</v>
      </c>
      <c r="J15" s="23">
        <v>12</v>
      </c>
      <c r="K15" s="23">
        <v>0.15</v>
      </c>
      <c r="L15" s="23">
        <v>12</v>
      </c>
      <c r="M15" s="23">
        <v>35</v>
      </c>
      <c r="N15" s="23">
        <v>12</v>
      </c>
      <c r="O15" s="23">
        <v>0.4</v>
      </c>
    </row>
    <row r="16" spans="1:15" ht="30" customHeight="1" x14ac:dyDescent="0.3">
      <c r="A16" s="2">
        <v>95</v>
      </c>
      <c r="B16" s="4" t="s">
        <v>62</v>
      </c>
      <c r="C16" s="2">
        <v>200</v>
      </c>
      <c r="D16" s="23">
        <v>1.5</v>
      </c>
      <c r="E16" s="23">
        <v>3.5</v>
      </c>
      <c r="F16" s="23">
        <v>5.6</v>
      </c>
      <c r="G16" s="23">
        <v>60</v>
      </c>
      <c r="H16" s="23">
        <v>0.03</v>
      </c>
      <c r="I16" s="23">
        <v>6</v>
      </c>
      <c r="J16" s="23">
        <v>0</v>
      </c>
      <c r="K16" s="23">
        <v>1.9</v>
      </c>
      <c r="L16" s="23">
        <v>29</v>
      </c>
      <c r="M16" s="23">
        <v>39</v>
      </c>
      <c r="N16" s="23">
        <v>19</v>
      </c>
      <c r="O16" s="23">
        <v>0.88</v>
      </c>
    </row>
    <row r="17" spans="1:15" ht="30" customHeight="1" x14ac:dyDescent="0.3">
      <c r="A17" s="2">
        <v>433</v>
      </c>
      <c r="B17" s="4" t="s">
        <v>88</v>
      </c>
      <c r="C17" s="2">
        <v>5</v>
      </c>
      <c r="D17" s="23">
        <v>0.1</v>
      </c>
      <c r="E17" s="23">
        <v>0.7</v>
      </c>
      <c r="F17" s="23">
        <v>0.2</v>
      </c>
      <c r="G17" s="23">
        <v>8</v>
      </c>
      <c r="H17" s="23">
        <v>1E-3</v>
      </c>
      <c r="I17" s="23">
        <v>0.01</v>
      </c>
      <c r="J17" s="23">
        <v>5</v>
      </c>
      <c r="K17" s="23">
        <v>0.02</v>
      </c>
      <c r="L17" s="23">
        <v>4</v>
      </c>
      <c r="M17" s="23">
        <v>2.6</v>
      </c>
      <c r="N17" s="23">
        <v>0.4</v>
      </c>
      <c r="O17" s="23">
        <v>8.9999999999999993E-3</v>
      </c>
    </row>
    <row r="18" spans="1:15" ht="30" customHeight="1" x14ac:dyDescent="0.3">
      <c r="A18" s="24">
        <v>321</v>
      </c>
      <c r="B18" s="16" t="s">
        <v>84</v>
      </c>
      <c r="C18" s="2">
        <v>90</v>
      </c>
      <c r="D18" s="23">
        <v>14</v>
      </c>
      <c r="E18" s="23">
        <v>13.5</v>
      </c>
      <c r="F18" s="23">
        <v>4.5</v>
      </c>
      <c r="G18" s="23">
        <v>197</v>
      </c>
      <c r="H18" s="23">
        <v>0</v>
      </c>
      <c r="I18" s="23">
        <v>0.05</v>
      </c>
      <c r="J18" s="23">
        <v>1.4</v>
      </c>
      <c r="K18" s="23">
        <v>1.28</v>
      </c>
      <c r="L18" s="23">
        <v>16</v>
      </c>
      <c r="M18" s="23">
        <v>25</v>
      </c>
      <c r="N18" s="23">
        <v>156</v>
      </c>
      <c r="O18" s="23">
        <v>2.2999999999999998</v>
      </c>
    </row>
    <row r="19" spans="1:15" ht="30" customHeight="1" x14ac:dyDescent="0.3">
      <c r="A19" s="24">
        <v>256</v>
      </c>
      <c r="B19" s="19" t="s">
        <v>41</v>
      </c>
      <c r="C19" s="2">
        <v>150</v>
      </c>
      <c r="D19" s="23">
        <v>5.6</v>
      </c>
      <c r="E19" s="23">
        <v>5</v>
      </c>
      <c r="F19" s="23">
        <v>29.6</v>
      </c>
      <c r="G19" s="23">
        <v>185</v>
      </c>
      <c r="H19" s="23">
        <v>0.06</v>
      </c>
      <c r="I19" s="23">
        <v>0</v>
      </c>
      <c r="J19" s="23">
        <v>31.5</v>
      </c>
      <c r="K19" s="23">
        <v>0.75</v>
      </c>
      <c r="L19" s="23">
        <v>12</v>
      </c>
      <c r="M19" s="23">
        <v>45</v>
      </c>
      <c r="N19" s="23">
        <v>7.5</v>
      </c>
      <c r="O19" s="23">
        <v>1.05</v>
      </c>
    </row>
    <row r="20" spans="1:15" ht="30" customHeight="1" x14ac:dyDescent="0.3">
      <c r="A20" s="2">
        <v>495</v>
      </c>
      <c r="B20" s="4" t="s">
        <v>50</v>
      </c>
      <c r="C20" s="2">
        <v>200</v>
      </c>
      <c r="D20" s="23">
        <v>0.6</v>
      </c>
      <c r="E20" s="23">
        <v>0.1</v>
      </c>
      <c r="F20" s="23">
        <v>20.100000000000001</v>
      </c>
      <c r="G20" s="23">
        <v>84</v>
      </c>
      <c r="H20" s="23">
        <v>0.01</v>
      </c>
      <c r="I20" s="23">
        <v>0.2</v>
      </c>
      <c r="J20" s="23">
        <v>0</v>
      </c>
      <c r="K20" s="23">
        <v>0.4</v>
      </c>
      <c r="L20" s="23">
        <v>20.100000000000001</v>
      </c>
      <c r="M20" s="23">
        <v>19.2</v>
      </c>
      <c r="N20" s="23">
        <v>14.4</v>
      </c>
      <c r="O20" s="23">
        <v>0.69</v>
      </c>
    </row>
    <row r="21" spans="1:15" ht="30" customHeight="1" x14ac:dyDescent="0.3">
      <c r="A21" s="24">
        <v>573</v>
      </c>
      <c r="B21" s="11" t="s">
        <v>21</v>
      </c>
      <c r="C21" s="2">
        <v>35</v>
      </c>
      <c r="D21" s="23">
        <v>2.7</v>
      </c>
      <c r="E21" s="23">
        <v>0.4</v>
      </c>
      <c r="F21" s="23">
        <v>17.2</v>
      </c>
      <c r="G21" s="23">
        <v>82.6</v>
      </c>
      <c r="H21" s="23">
        <v>0.1</v>
      </c>
      <c r="I21" s="23">
        <v>0</v>
      </c>
      <c r="J21" s="23">
        <v>0</v>
      </c>
      <c r="K21" s="23">
        <v>0.4</v>
      </c>
      <c r="L21" s="23">
        <v>23.1</v>
      </c>
      <c r="M21" s="23">
        <v>22.8</v>
      </c>
      <c r="N21" s="23">
        <v>5</v>
      </c>
      <c r="O21" s="23">
        <v>0.7</v>
      </c>
    </row>
    <row r="22" spans="1:15" ht="30" customHeight="1" x14ac:dyDescent="0.3">
      <c r="A22" s="24">
        <v>574</v>
      </c>
      <c r="B22" s="11" t="s">
        <v>20</v>
      </c>
      <c r="C22" s="2">
        <v>35</v>
      </c>
      <c r="D22" s="23">
        <v>3</v>
      </c>
      <c r="E22" s="23">
        <v>0.5</v>
      </c>
      <c r="F22" s="23">
        <v>14</v>
      </c>
      <c r="G22" s="23">
        <v>72</v>
      </c>
      <c r="H22" s="23">
        <v>0.1</v>
      </c>
      <c r="I22" s="23">
        <v>0</v>
      </c>
      <c r="J22" s="23">
        <v>0</v>
      </c>
      <c r="K22" s="23">
        <v>0.8</v>
      </c>
      <c r="L22" s="23">
        <v>12</v>
      </c>
      <c r="M22" s="23">
        <v>82</v>
      </c>
      <c r="N22" s="23">
        <v>23</v>
      </c>
      <c r="O22" s="23">
        <v>1.5</v>
      </c>
    </row>
    <row r="23" spans="1:15" ht="30" customHeight="1" x14ac:dyDescent="0.3">
      <c r="A23" s="13"/>
      <c r="B23" s="17" t="s">
        <v>37</v>
      </c>
      <c r="C23" s="2">
        <f t="shared" ref="C23:O23" si="2">SUM(C15:C22)</f>
        <v>780</v>
      </c>
      <c r="D23" s="23">
        <f t="shared" si="2"/>
        <v>29.500000000000004</v>
      </c>
      <c r="E23" s="23">
        <f t="shared" si="2"/>
        <v>26.1</v>
      </c>
      <c r="F23" s="23">
        <f t="shared" si="2"/>
        <v>94.5</v>
      </c>
      <c r="G23" s="23">
        <f t="shared" si="2"/>
        <v>729.6</v>
      </c>
      <c r="H23" s="23">
        <f t="shared" si="2"/>
        <v>0.35099999999999998</v>
      </c>
      <c r="I23" s="23">
        <f t="shared" si="2"/>
        <v>7.46</v>
      </c>
      <c r="J23" s="23">
        <f t="shared" si="2"/>
        <v>49.9</v>
      </c>
      <c r="K23" s="23">
        <f t="shared" si="2"/>
        <v>5.7</v>
      </c>
      <c r="L23" s="23">
        <f t="shared" si="2"/>
        <v>128.19999999999999</v>
      </c>
      <c r="M23" s="23">
        <f t="shared" si="2"/>
        <v>270.60000000000002</v>
      </c>
      <c r="N23" s="23">
        <f t="shared" si="2"/>
        <v>237.3</v>
      </c>
      <c r="O23" s="23">
        <f t="shared" si="2"/>
        <v>7.528999999999999</v>
      </c>
    </row>
    <row r="24" spans="1:15" ht="30" customHeight="1" x14ac:dyDescent="0.3">
      <c r="A24" s="39" t="s">
        <v>23</v>
      </c>
      <c r="B24" s="40"/>
      <c r="C24" s="23">
        <f t="shared" ref="C24:O24" si="3">C10+C23+C13</f>
        <v>1490</v>
      </c>
      <c r="D24" s="23">
        <f t="shared" si="3"/>
        <v>50</v>
      </c>
      <c r="E24" s="23">
        <f t="shared" si="3"/>
        <v>49.5</v>
      </c>
      <c r="F24" s="23">
        <f t="shared" si="3"/>
        <v>182.4</v>
      </c>
      <c r="G24" s="23">
        <f t="shared" si="3"/>
        <v>1366.6</v>
      </c>
      <c r="H24" s="23">
        <f t="shared" si="3"/>
        <v>39.561</v>
      </c>
      <c r="I24" s="23">
        <f t="shared" si="3"/>
        <v>21.75</v>
      </c>
      <c r="J24" s="23">
        <f t="shared" si="3"/>
        <v>154.19999999999999</v>
      </c>
      <c r="K24" s="23">
        <f t="shared" si="3"/>
        <v>7.5400000000000009</v>
      </c>
      <c r="L24" s="23">
        <f t="shared" si="3"/>
        <v>650.5</v>
      </c>
      <c r="M24" s="23">
        <f t="shared" si="3"/>
        <v>638.29999999999995</v>
      </c>
      <c r="N24" s="23">
        <f t="shared" si="3"/>
        <v>445.5</v>
      </c>
      <c r="O24" s="23">
        <f t="shared" si="3"/>
        <v>15.328999999999999</v>
      </c>
    </row>
    <row r="25" spans="1:15" ht="18" customHeight="1" x14ac:dyDescent="0.3"/>
  </sheetData>
  <mergeCells count="10">
    <mergeCell ref="A1:O1"/>
    <mergeCell ref="A2:O2"/>
    <mergeCell ref="A24:B24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A12" workbookViewId="0">
      <selection activeCell="A16" sqref="A16:O16"/>
    </sheetView>
  </sheetViews>
  <sheetFormatPr defaultRowHeight="18.75" x14ac:dyDescent="0.3"/>
  <cols>
    <col min="1" max="1" width="9.140625" style="1" customWidth="1"/>
    <col min="2" max="2" width="67.7109375" style="1" customWidth="1"/>
    <col min="3" max="3" width="10.28515625" style="1" customWidth="1"/>
    <col min="4" max="4" width="9.140625" style="1" customWidth="1"/>
    <col min="5" max="5" width="9.42578125" style="1" bestFit="1" customWidth="1"/>
    <col min="6" max="6" width="9.85546875" style="1" bestFit="1" customWidth="1"/>
    <col min="7" max="7" width="16" style="1" customWidth="1"/>
    <col min="8" max="8" width="10.7109375" style="1" customWidth="1"/>
    <col min="9" max="9" width="10.42578125" style="1" customWidth="1"/>
    <col min="10" max="10" width="8.7109375" style="1" customWidth="1"/>
    <col min="11" max="11" width="9.5703125" style="1" customWidth="1"/>
    <col min="12" max="12" width="10.5703125" style="1" customWidth="1"/>
    <col min="13" max="13" width="11.42578125" style="1" customWidth="1"/>
    <col min="14" max="14" width="10.71093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37" t="s">
        <v>30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45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279</v>
      </c>
      <c r="B6" s="11" t="s">
        <v>42</v>
      </c>
      <c r="C6" s="2">
        <v>200</v>
      </c>
      <c r="D6" s="23">
        <v>31.8</v>
      </c>
      <c r="E6" s="23">
        <v>15.4</v>
      </c>
      <c r="F6" s="23">
        <v>30</v>
      </c>
      <c r="G6" s="23">
        <v>388</v>
      </c>
      <c r="H6" s="23">
        <v>0.16</v>
      </c>
      <c r="I6" s="23">
        <v>0</v>
      </c>
      <c r="J6" s="23">
        <v>104</v>
      </c>
      <c r="K6" s="23">
        <v>1.2</v>
      </c>
      <c r="L6" s="23">
        <v>306</v>
      </c>
      <c r="M6" s="23">
        <v>424</v>
      </c>
      <c r="N6" s="23">
        <v>44</v>
      </c>
      <c r="O6" s="23">
        <v>1.5</v>
      </c>
    </row>
    <row r="7" spans="1:15" ht="30" customHeight="1" x14ac:dyDescent="0.3">
      <c r="A7" s="24">
        <v>471</v>
      </c>
      <c r="B7" s="11" t="s">
        <v>57</v>
      </c>
      <c r="C7" s="2">
        <v>30</v>
      </c>
      <c r="D7" s="23">
        <v>2.16</v>
      </c>
      <c r="E7" s="23">
        <v>2.5499999999999998</v>
      </c>
      <c r="F7" s="23">
        <v>16.649999999999999</v>
      </c>
      <c r="G7" s="23">
        <v>98.1</v>
      </c>
      <c r="H7" s="23">
        <v>0.02</v>
      </c>
      <c r="I7" s="23">
        <v>0.3</v>
      </c>
      <c r="J7" s="23">
        <v>12.6</v>
      </c>
      <c r="K7" s="23">
        <v>0.06</v>
      </c>
      <c r="L7" s="23">
        <v>92.1</v>
      </c>
      <c r="M7" s="23">
        <v>65.7</v>
      </c>
      <c r="N7" s="23">
        <v>10.199999999999999</v>
      </c>
      <c r="O7" s="23">
        <v>0.06</v>
      </c>
    </row>
    <row r="8" spans="1:15" ht="30" customHeight="1" x14ac:dyDescent="0.3">
      <c r="A8" s="24">
        <v>459</v>
      </c>
      <c r="B8" s="11" t="s">
        <v>38</v>
      </c>
      <c r="C8" s="2">
        <v>200</v>
      </c>
      <c r="D8" s="23">
        <v>0.3</v>
      </c>
      <c r="E8" s="23">
        <v>0.1</v>
      </c>
      <c r="F8" s="23">
        <v>9.5</v>
      </c>
      <c r="G8" s="23">
        <v>40</v>
      </c>
      <c r="H8" s="23">
        <v>0</v>
      </c>
      <c r="I8" s="23">
        <v>1</v>
      </c>
      <c r="J8" s="23">
        <v>0</v>
      </c>
      <c r="K8" s="23">
        <v>0.02</v>
      </c>
      <c r="L8" s="23">
        <v>7.9</v>
      </c>
      <c r="M8" s="23">
        <v>9.1</v>
      </c>
      <c r="N8" s="23">
        <v>5</v>
      </c>
      <c r="O8" s="23">
        <v>0.87</v>
      </c>
    </row>
    <row r="9" spans="1:15" ht="30" customHeight="1" x14ac:dyDescent="0.3">
      <c r="A9" s="24">
        <v>573</v>
      </c>
      <c r="B9" s="11" t="s">
        <v>21</v>
      </c>
      <c r="C9" s="2">
        <v>35</v>
      </c>
      <c r="D9" s="23">
        <v>2.7</v>
      </c>
      <c r="E9" s="23">
        <v>0.4</v>
      </c>
      <c r="F9" s="23">
        <v>17.2</v>
      </c>
      <c r="G9" s="23">
        <v>82.6</v>
      </c>
      <c r="H9" s="23">
        <v>0.1</v>
      </c>
      <c r="I9" s="23">
        <v>0</v>
      </c>
      <c r="J9" s="23">
        <v>0</v>
      </c>
      <c r="K9" s="23">
        <v>0.4</v>
      </c>
      <c r="L9" s="23">
        <v>23.1</v>
      </c>
      <c r="M9" s="23">
        <v>22.8</v>
      </c>
      <c r="N9" s="23">
        <v>5</v>
      </c>
      <c r="O9" s="23">
        <v>0.7</v>
      </c>
    </row>
    <row r="10" spans="1:15" ht="30" customHeight="1" x14ac:dyDescent="0.3">
      <c r="A10" s="24">
        <v>574</v>
      </c>
      <c r="B10" s="11" t="s">
        <v>20</v>
      </c>
      <c r="C10" s="2">
        <v>35</v>
      </c>
      <c r="D10" s="23">
        <v>3</v>
      </c>
      <c r="E10" s="23">
        <v>0.5</v>
      </c>
      <c r="F10" s="23">
        <v>14</v>
      </c>
      <c r="G10" s="23">
        <v>72</v>
      </c>
      <c r="H10" s="23">
        <v>0.1</v>
      </c>
      <c r="I10" s="23">
        <v>0</v>
      </c>
      <c r="J10" s="23">
        <v>0</v>
      </c>
      <c r="K10" s="23">
        <v>0.8</v>
      </c>
      <c r="L10" s="23">
        <v>12</v>
      </c>
      <c r="M10" s="23">
        <v>82</v>
      </c>
      <c r="N10" s="23">
        <v>23</v>
      </c>
      <c r="O10" s="23">
        <v>1.5</v>
      </c>
    </row>
    <row r="11" spans="1:15" ht="30" customHeight="1" x14ac:dyDescent="0.3">
      <c r="A11" s="2"/>
      <c r="B11" s="18" t="s">
        <v>28</v>
      </c>
      <c r="C11" s="2">
        <f>SUM(C6:C10)</f>
        <v>500</v>
      </c>
      <c r="D11" s="23">
        <f t="shared" ref="D11:O11" si="0">SUM(D6:D10)</f>
        <v>39.96</v>
      </c>
      <c r="E11" s="23">
        <f t="shared" si="0"/>
        <v>18.95</v>
      </c>
      <c r="F11" s="23">
        <f t="shared" si="0"/>
        <v>87.35</v>
      </c>
      <c r="G11" s="23">
        <f t="shared" si="0"/>
        <v>680.7</v>
      </c>
      <c r="H11" s="23">
        <f t="shared" si="0"/>
        <v>0.38</v>
      </c>
      <c r="I11" s="23">
        <f t="shared" si="0"/>
        <v>1.3</v>
      </c>
      <c r="J11" s="23">
        <f t="shared" si="0"/>
        <v>116.6</v>
      </c>
      <c r="K11" s="23">
        <f t="shared" si="0"/>
        <v>2.4800000000000004</v>
      </c>
      <c r="L11" s="23">
        <f t="shared" si="0"/>
        <v>441.1</v>
      </c>
      <c r="M11" s="23">
        <f t="shared" si="0"/>
        <v>603.6</v>
      </c>
      <c r="N11" s="23">
        <f t="shared" si="0"/>
        <v>87.2</v>
      </c>
      <c r="O11" s="23">
        <f t="shared" si="0"/>
        <v>4.63</v>
      </c>
    </row>
    <row r="12" spans="1:15" ht="30" customHeight="1" x14ac:dyDescent="0.3">
      <c r="A12" s="2"/>
      <c r="B12" s="9" t="s">
        <v>46</v>
      </c>
      <c r="C12" s="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30" customHeight="1" x14ac:dyDescent="0.3">
      <c r="A13" s="2">
        <v>82</v>
      </c>
      <c r="B13" s="11" t="s">
        <v>22</v>
      </c>
      <c r="C13" s="2">
        <v>200</v>
      </c>
      <c r="D13" s="23">
        <v>0.8</v>
      </c>
      <c r="E13" s="23">
        <v>0.8</v>
      </c>
      <c r="F13" s="23">
        <v>19.600000000000001</v>
      </c>
      <c r="G13" s="23">
        <v>88</v>
      </c>
      <c r="H13" s="23">
        <v>0.06</v>
      </c>
      <c r="I13" s="23">
        <v>14</v>
      </c>
      <c r="J13" s="23">
        <v>0</v>
      </c>
      <c r="K13" s="23">
        <v>0.4</v>
      </c>
      <c r="L13" s="23">
        <v>32.200000000000003</v>
      </c>
      <c r="M13" s="23">
        <v>22</v>
      </c>
      <c r="N13" s="23">
        <v>18</v>
      </c>
      <c r="O13" s="23">
        <v>4.42</v>
      </c>
    </row>
    <row r="14" spans="1:15" ht="30" customHeight="1" x14ac:dyDescent="0.3">
      <c r="A14" s="2"/>
      <c r="B14" s="18" t="s">
        <v>47</v>
      </c>
      <c r="C14" s="2">
        <v>200</v>
      </c>
      <c r="D14" s="23">
        <f>D13</f>
        <v>0.8</v>
      </c>
      <c r="E14" s="23">
        <f t="shared" ref="E14:O14" si="1">E13</f>
        <v>0.8</v>
      </c>
      <c r="F14" s="23">
        <f t="shared" si="1"/>
        <v>19.600000000000001</v>
      </c>
      <c r="G14" s="23">
        <f t="shared" si="1"/>
        <v>88</v>
      </c>
      <c r="H14" s="23">
        <f t="shared" si="1"/>
        <v>0.06</v>
      </c>
      <c r="I14" s="23">
        <f t="shared" si="1"/>
        <v>14</v>
      </c>
      <c r="J14" s="23">
        <f t="shared" si="1"/>
        <v>0</v>
      </c>
      <c r="K14" s="23">
        <f t="shared" si="1"/>
        <v>0.4</v>
      </c>
      <c r="L14" s="23">
        <f t="shared" si="1"/>
        <v>32.200000000000003</v>
      </c>
      <c r="M14" s="23">
        <f t="shared" si="1"/>
        <v>22</v>
      </c>
      <c r="N14" s="23">
        <f t="shared" si="1"/>
        <v>18</v>
      </c>
      <c r="O14" s="23">
        <f t="shared" si="1"/>
        <v>4.42</v>
      </c>
    </row>
    <row r="15" spans="1:15" ht="30" customHeight="1" x14ac:dyDescent="0.3">
      <c r="A15" s="2"/>
      <c r="B15" s="9" t="s">
        <v>19</v>
      </c>
      <c r="C15" s="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ht="35.25" customHeight="1" x14ac:dyDescent="0.3">
      <c r="A16" s="10">
        <v>52</v>
      </c>
      <c r="B16" s="12" t="s">
        <v>101</v>
      </c>
      <c r="C16" s="2">
        <v>60</v>
      </c>
      <c r="D16" s="23">
        <v>0.8</v>
      </c>
      <c r="E16" s="23">
        <v>1.6</v>
      </c>
      <c r="F16" s="23">
        <v>1.3</v>
      </c>
      <c r="G16" s="23">
        <v>27</v>
      </c>
      <c r="H16" s="23">
        <v>0</v>
      </c>
      <c r="I16" s="23">
        <v>0.02</v>
      </c>
      <c r="J16" s="23">
        <v>3.1</v>
      </c>
      <c r="K16" s="23">
        <v>0.1</v>
      </c>
      <c r="L16" s="23">
        <v>17</v>
      </c>
      <c r="M16" s="23">
        <v>10</v>
      </c>
      <c r="N16" s="23">
        <v>20</v>
      </c>
      <c r="O16" s="23">
        <v>0.38</v>
      </c>
    </row>
    <row r="17" spans="1:15" ht="30" customHeight="1" x14ac:dyDescent="0.3">
      <c r="A17" s="29">
        <v>127</v>
      </c>
      <c r="B17" s="4" t="s">
        <v>53</v>
      </c>
      <c r="C17" s="2">
        <v>200</v>
      </c>
      <c r="D17" s="23">
        <v>5.9</v>
      </c>
      <c r="E17" s="23">
        <v>2.6</v>
      </c>
      <c r="F17" s="23">
        <v>12.6</v>
      </c>
      <c r="G17" s="23">
        <v>99</v>
      </c>
      <c r="H17" s="23">
        <v>0.21</v>
      </c>
      <c r="I17" s="23">
        <v>0.4</v>
      </c>
      <c r="J17" s="23">
        <v>14</v>
      </c>
      <c r="K17" s="23">
        <v>0.2</v>
      </c>
      <c r="L17" s="23">
        <v>34</v>
      </c>
      <c r="M17" s="23">
        <v>73</v>
      </c>
      <c r="N17" s="23">
        <v>28</v>
      </c>
      <c r="O17" s="23">
        <v>2.1</v>
      </c>
    </row>
    <row r="18" spans="1:15" ht="30" customHeight="1" x14ac:dyDescent="0.3">
      <c r="A18" s="29">
        <v>143</v>
      </c>
      <c r="B18" s="4" t="s">
        <v>94</v>
      </c>
      <c r="C18" s="2">
        <v>20</v>
      </c>
      <c r="D18" s="23">
        <v>1.5</v>
      </c>
      <c r="E18" s="23">
        <v>0.2</v>
      </c>
      <c r="F18" s="23">
        <v>9.1999999999999993</v>
      </c>
      <c r="G18" s="23">
        <v>44</v>
      </c>
      <c r="H18" s="23">
        <v>0.02</v>
      </c>
      <c r="I18" s="23">
        <v>0</v>
      </c>
      <c r="J18" s="23">
        <v>0</v>
      </c>
      <c r="K18" s="23">
        <v>0.2</v>
      </c>
      <c r="L18" s="23">
        <v>3.9</v>
      </c>
      <c r="M18" s="23">
        <v>14</v>
      </c>
      <c r="N18" s="23">
        <v>2.7</v>
      </c>
      <c r="O18" s="23">
        <v>0.21</v>
      </c>
    </row>
    <row r="19" spans="1:15" ht="30" customHeight="1" x14ac:dyDescent="0.3">
      <c r="A19" s="29">
        <v>296</v>
      </c>
      <c r="B19" s="28" t="s">
        <v>58</v>
      </c>
      <c r="C19" s="2">
        <v>90</v>
      </c>
      <c r="D19" s="23">
        <v>15</v>
      </c>
      <c r="E19" s="23">
        <v>0.6</v>
      </c>
      <c r="F19" s="23">
        <v>1</v>
      </c>
      <c r="G19" s="23">
        <v>72</v>
      </c>
      <c r="H19" s="23">
        <v>7.0000000000000007E-2</v>
      </c>
      <c r="I19" s="23">
        <v>3.2</v>
      </c>
      <c r="J19" s="23">
        <v>8.1999999999999993</v>
      </c>
      <c r="K19" s="23">
        <v>1</v>
      </c>
      <c r="L19" s="23">
        <v>30</v>
      </c>
      <c r="M19" s="23">
        <v>150.30000000000001</v>
      </c>
      <c r="N19" s="23">
        <v>26</v>
      </c>
      <c r="O19" s="23">
        <v>0.57999999999999996</v>
      </c>
    </row>
    <row r="20" spans="1:15" ht="30" customHeight="1" x14ac:dyDescent="0.3">
      <c r="A20" s="24">
        <v>377</v>
      </c>
      <c r="B20" s="11" t="s">
        <v>25</v>
      </c>
      <c r="C20" s="2">
        <v>150</v>
      </c>
      <c r="D20" s="23">
        <v>4.05</v>
      </c>
      <c r="E20" s="23">
        <v>6</v>
      </c>
      <c r="F20" s="23">
        <v>8.6999999999999993</v>
      </c>
      <c r="G20" s="23">
        <v>105</v>
      </c>
      <c r="H20" s="23">
        <v>0.12</v>
      </c>
      <c r="I20" s="23">
        <v>3.6</v>
      </c>
      <c r="J20" s="23">
        <v>30</v>
      </c>
      <c r="K20" s="23">
        <v>0.15</v>
      </c>
      <c r="L20" s="23">
        <v>37.5</v>
      </c>
      <c r="M20" s="23">
        <v>73.5</v>
      </c>
      <c r="N20" s="23">
        <v>24</v>
      </c>
      <c r="O20" s="23">
        <v>0.83</v>
      </c>
    </row>
    <row r="21" spans="1:15" ht="30" customHeight="1" x14ac:dyDescent="0.3">
      <c r="A21" s="10">
        <v>465</v>
      </c>
      <c r="B21" s="11" t="s">
        <v>66</v>
      </c>
      <c r="C21" s="2">
        <v>200</v>
      </c>
      <c r="D21" s="23">
        <v>2.8</v>
      </c>
      <c r="E21" s="23">
        <v>2.5</v>
      </c>
      <c r="F21" s="23">
        <v>13.8</v>
      </c>
      <c r="G21" s="23">
        <v>88</v>
      </c>
      <c r="H21" s="23">
        <v>0.03</v>
      </c>
      <c r="I21" s="23">
        <v>0.7</v>
      </c>
      <c r="J21" s="23">
        <v>19</v>
      </c>
      <c r="K21" s="23">
        <v>0</v>
      </c>
      <c r="L21" s="23">
        <v>108.3</v>
      </c>
      <c r="M21" s="23">
        <v>76.5</v>
      </c>
      <c r="N21" s="23">
        <v>12.6</v>
      </c>
      <c r="O21" s="23">
        <v>0.12</v>
      </c>
    </row>
    <row r="22" spans="1:15" ht="30" customHeight="1" x14ac:dyDescent="0.3">
      <c r="A22" s="24">
        <v>574</v>
      </c>
      <c r="B22" s="11" t="s">
        <v>20</v>
      </c>
      <c r="C22" s="2">
        <v>35</v>
      </c>
      <c r="D22" s="23">
        <v>3</v>
      </c>
      <c r="E22" s="23">
        <v>0.5</v>
      </c>
      <c r="F22" s="23">
        <v>14</v>
      </c>
      <c r="G22" s="23">
        <v>72</v>
      </c>
      <c r="H22" s="23">
        <v>0.1</v>
      </c>
      <c r="I22" s="23">
        <v>0</v>
      </c>
      <c r="J22" s="23">
        <v>0</v>
      </c>
      <c r="K22" s="23">
        <v>0.8</v>
      </c>
      <c r="L22" s="23">
        <v>12</v>
      </c>
      <c r="M22" s="23">
        <v>82</v>
      </c>
      <c r="N22" s="23">
        <v>23</v>
      </c>
      <c r="O22" s="23">
        <v>1.5</v>
      </c>
    </row>
    <row r="23" spans="1:15" ht="30" customHeight="1" x14ac:dyDescent="0.3">
      <c r="A23" s="13"/>
      <c r="B23" s="17" t="s">
        <v>28</v>
      </c>
      <c r="C23" s="2">
        <f t="shared" ref="C23:O23" si="2">SUM(C16:C22)</f>
        <v>755</v>
      </c>
      <c r="D23" s="23">
        <f t="shared" si="2"/>
        <v>33.049999999999997</v>
      </c>
      <c r="E23" s="23">
        <f t="shared" si="2"/>
        <v>14</v>
      </c>
      <c r="F23" s="23">
        <f t="shared" si="2"/>
        <v>60.599999999999994</v>
      </c>
      <c r="G23" s="23">
        <f t="shared" si="2"/>
        <v>507</v>
      </c>
      <c r="H23" s="23">
        <f t="shared" si="2"/>
        <v>0.54999999999999993</v>
      </c>
      <c r="I23" s="23">
        <f t="shared" si="2"/>
        <v>7.9200000000000008</v>
      </c>
      <c r="J23" s="23">
        <f t="shared" si="2"/>
        <v>74.3</v>
      </c>
      <c r="K23" s="23">
        <f t="shared" si="2"/>
        <v>2.4500000000000002</v>
      </c>
      <c r="L23" s="23">
        <f t="shared" si="2"/>
        <v>242.7</v>
      </c>
      <c r="M23" s="23">
        <f t="shared" si="2"/>
        <v>479.3</v>
      </c>
      <c r="N23" s="23">
        <f t="shared" si="2"/>
        <v>136.30000000000001</v>
      </c>
      <c r="O23" s="23">
        <f t="shared" si="2"/>
        <v>5.72</v>
      </c>
    </row>
    <row r="24" spans="1:15" ht="30" customHeight="1" x14ac:dyDescent="0.3">
      <c r="A24" s="53" t="s">
        <v>23</v>
      </c>
      <c r="B24" s="54"/>
      <c r="C24" s="23">
        <f t="shared" ref="C24:O24" si="3">C11+C23+C14</f>
        <v>1455</v>
      </c>
      <c r="D24" s="23">
        <f t="shared" si="3"/>
        <v>73.809999999999988</v>
      </c>
      <c r="E24" s="23">
        <f t="shared" si="3"/>
        <v>33.75</v>
      </c>
      <c r="F24" s="23">
        <f t="shared" si="3"/>
        <v>167.54999999999998</v>
      </c>
      <c r="G24" s="23">
        <f t="shared" si="3"/>
        <v>1275.7</v>
      </c>
      <c r="H24" s="23">
        <f t="shared" si="3"/>
        <v>0.99</v>
      </c>
      <c r="I24" s="23">
        <f t="shared" si="3"/>
        <v>23.22</v>
      </c>
      <c r="J24" s="23">
        <f t="shared" si="3"/>
        <v>190.89999999999998</v>
      </c>
      <c r="K24" s="23">
        <f t="shared" si="3"/>
        <v>5.330000000000001</v>
      </c>
      <c r="L24" s="23">
        <f t="shared" si="3"/>
        <v>716</v>
      </c>
      <c r="M24" s="23">
        <f t="shared" si="3"/>
        <v>1104.9000000000001</v>
      </c>
      <c r="N24" s="23">
        <f t="shared" si="3"/>
        <v>241.5</v>
      </c>
      <c r="O24" s="23">
        <f t="shared" si="3"/>
        <v>14.77</v>
      </c>
    </row>
  </sheetData>
  <mergeCells count="10">
    <mergeCell ref="A1:O1"/>
    <mergeCell ref="A2:O2"/>
    <mergeCell ref="A24:B24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opLeftCell="A10" workbookViewId="0">
      <selection activeCell="A15" sqref="A15:O15"/>
    </sheetView>
  </sheetViews>
  <sheetFormatPr defaultRowHeight="15" x14ac:dyDescent="0.25"/>
  <cols>
    <col min="2" max="2" width="37.140625" customWidth="1"/>
    <col min="3" max="3" width="12.42578125" customWidth="1"/>
    <col min="4" max="4" width="10.85546875" customWidth="1"/>
    <col min="7" max="7" width="12.5703125" customWidth="1"/>
  </cols>
  <sheetData>
    <row r="1" spans="1:15" ht="30" x14ac:dyDescent="0.25">
      <c r="A1" s="37" t="s">
        <v>44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0" x14ac:dyDescent="0.25">
      <c r="A2" s="38" t="s">
        <v>45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8.75" x14ac:dyDescent="0.25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7.5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22.5" x14ac:dyDescent="0.25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1.5" customHeight="1" x14ac:dyDescent="0.25">
      <c r="A6" s="29">
        <v>268</v>
      </c>
      <c r="B6" s="4" t="s">
        <v>61</v>
      </c>
      <c r="C6" s="2">
        <v>205</v>
      </c>
      <c r="D6" s="23">
        <v>17.7</v>
      </c>
      <c r="E6" s="23">
        <v>26.8</v>
      </c>
      <c r="F6" s="23">
        <v>4.4000000000000004</v>
      </c>
      <c r="G6" s="23">
        <v>328</v>
      </c>
      <c r="H6" s="23">
        <v>0.09</v>
      </c>
      <c r="I6" s="23">
        <v>0.6</v>
      </c>
      <c r="J6" s="23">
        <v>391</v>
      </c>
      <c r="K6" s="23">
        <v>1.6</v>
      </c>
      <c r="L6" s="23">
        <v>158</v>
      </c>
      <c r="M6" s="23">
        <v>306</v>
      </c>
      <c r="N6" s="23">
        <v>25</v>
      </c>
      <c r="O6" s="23">
        <v>3.3</v>
      </c>
    </row>
    <row r="7" spans="1:15" ht="27.75" customHeight="1" x14ac:dyDescent="0.25">
      <c r="A7" s="29">
        <v>462</v>
      </c>
      <c r="B7" s="4" t="s">
        <v>39</v>
      </c>
      <c r="C7" s="2">
        <v>200</v>
      </c>
      <c r="D7" s="23">
        <v>3.3</v>
      </c>
      <c r="E7" s="23">
        <v>2.9</v>
      </c>
      <c r="F7" s="23">
        <v>13.8</v>
      </c>
      <c r="G7" s="23">
        <v>94</v>
      </c>
      <c r="H7" s="23">
        <v>0.03</v>
      </c>
      <c r="I7" s="23">
        <v>0.7</v>
      </c>
      <c r="J7" s="23">
        <v>19</v>
      </c>
      <c r="K7" s="23">
        <v>0.01</v>
      </c>
      <c r="L7" s="23">
        <v>111.3</v>
      </c>
      <c r="M7" s="23">
        <v>91.1</v>
      </c>
      <c r="N7" s="23">
        <v>22.3</v>
      </c>
      <c r="O7" s="23">
        <v>0.65</v>
      </c>
    </row>
    <row r="8" spans="1:15" ht="27.75" customHeight="1" x14ac:dyDescent="0.25">
      <c r="A8" s="29">
        <v>69</v>
      </c>
      <c r="B8" s="4" t="s">
        <v>48</v>
      </c>
      <c r="C8" s="2">
        <v>60</v>
      </c>
      <c r="D8" s="23">
        <v>2.7</v>
      </c>
      <c r="E8" s="23">
        <v>19</v>
      </c>
      <c r="F8" s="23">
        <v>17</v>
      </c>
      <c r="G8" s="23">
        <v>250</v>
      </c>
      <c r="H8" s="23">
        <v>0.03</v>
      </c>
      <c r="I8" s="23">
        <v>0</v>
      </c>
      <c r="J8" s="23">
        <v>103</v>
      </c>
      <c r="K8" s="23">
        <v>0.7</v>
      </c>
      <c r="L8" s="23">
        <v>12</v>
      </c>
      <c r="M8" s="23">
        <v>31</v>
      </c>
      <c r="N8" s="23">
        <v>5</v>
      </c>
      <c r="O8" s="23">
        <v>0.43</v>
      </c>
    </row>
    <row r="9" spans="1:15" ht="27" customHeight="1" x14ac:dyDescent="0.25">
      <c r="A9" s="29">
        <v>574</v>
      </c>
      <c r="B9" s="4" t="s">
        <v>20</v>
      </c>
      <c r="C9" s="2">
        <v>35</v>
      </c>
      <c r="D9" s="23">
        <v>3</v>
      </c>
      <c r="E9" s="23">
        <v>0.5</v>
      </c>
      <c r="F9" s="23">
        <v>14</v>
      </c>
      <c r="G9" s="23">
        <v>72</v>
      </c>
      <c r="H9" s="23">
        <v>0.1</v>
      </c>
      <c r="I9" s="23">
        <v>0</v>
      </c>
      <c r="J9" s="23">
        <v>0</v>
      </c>
      <c r="K9" s="23">
        <v>0.8</v>
      </c>
      <c r="L9" s="23">
        <v>12</v>
      </c>
      <c r="M9" s="23">
        <v>82</v>
      </c>
      <c r="N9" s="23">
        <v>23</v>
      </c>
      <c r="O9" s="23">
        <v>1.5</v>
      </c>
    </row>
    <row r="10" spans="1:15" ht="27" customHeight="1" x14ac:dyDescent="0.25">
      <c r="A10" s="2"/>
      <c r="B10" s="27" t="s">
        <v>28</v>
      </c>
      <c r="C10" s="2">
        <f>SUM(C6:C9)</f>
        <v>500</v>
      </c>
      <c r="D10" s="23">
        <f>SUM(D6:D9)</f>
        <v>26.7</v>
      </c>
      <c r="E10" s="23">
        <f t="shared" ref="E10:O10" si="0">SUM(E6:E9)</f>
        <v>49.2</v>
      </c>
      <c r="F10" s="23">
        <f t="shared" si="0"/>
        <v>49.2</v>
      </c>
      <c r="G10" s="23">
        <f t="shared" si="0"/>
        <v>744</v>
      </c>
      <c r="H10" s="23">
        <f t="shared" si="0"/>
        <v>0.25</v>
      </c>
      <c r="I10" s="23">
        <f t="shared" si="0"/>
        <v>1.2999999999999998</v>
      </c>
      <c r="J10" s="23">
        <f t="shared" si="0"/>
        <v>513</v>
      </c>
      <c r="K10" s="23">
        <f t="shared" si="0"/>
        <v>3.1100000000000003</v>
      </c>
      <c r="L10" s="23">
        <f t="shared" si="0"/>
        <v>293.3</v>
      </c>
      <c r="M10" s="23">
        <f t="shared" si="0"/>
        <v>510.1</v>
      </c>
      <c r="N10" s="23">
        <f t="shared" si="0"/>
        <v>75.3</v>
      </c>
      <c r="O10" s="23">
        <f t="shared" si="0"/>
        <v>5.88</v>
      </c>
    </row>
    <row r="11" spans="1:15" ht="30.75" customHeight="1" x14ac:dyDescent="0.25">
      <c r="A11" s="2"/>
      <c r="B11" s="18" t="s">
        <v>46</v>
      </c>
      <c r="C11" s="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5" ht="22.5" customHeight="1" x14ac:dyDescent="0.25">
      <c r="A12" s="2">
        <v>82</v>
      </c>
      <c r="B12" s="4" t="s">
        <v>22</v>
      </c>
      <c r="C12" s="2">
        <v>200</v>
      </c>
      <c r="D12" s="23">
        <v>0.8</v>
      </c>
      <c r="E12" s="23">
        <v>0.8</v>
      </c>
      <c r="F12" s="23">
        <v>19.600000000000001</v>
      </c>
      <c r="G12" s="23">
        <v>88</v>
      </c>
      <c r="H12" s="23">
        <v>0.06</v>
      </c>
      <c r="I12" s="23">
        <v>14</v>
      </c>
      <c r="J12" s="23">
        <v>0</v>
      </c>
      <c r="K12" s="23">
        <v>0.4</v>
      </c>
      <c r="L12" s="23">
        <v>32.200000000000003</v>
      </c>
      <c r="M12" s="23">
        <v>22</v>
      </c>
      <c r="N12" s="23">
        <v>18</v>
      </c>
      <c r="O12" s="23">
        <v>4.42</v>
      </c>
    </row>
    <row r="13" spans="1:15" ht="22.5" customHeight="1" x14ac:dyDescent="0.25">
      <c r="A13" s="2"/>
      <c r="B13" s="27" t="s">
        <v>47</v>
      </c>
      <c r="C13" s="2">
        <v>200</v>
      </c>
      <c r="D13" s="23">
        <f>D12</f>
        <v>0.8</v>
      </c>
      <c r="E13" s="23">
        <f t="shared" ref="E13:O13" si="1">E12</f>
        <v>0.8</v>
      </c>
      <c r="F13" s="23">
        <f t="shared" si="1"/>
        <v>19.600000000000001</v>
      </c>
      <c r="G13" s="23">
        <f t="shared" si="1"/>
        <v>88</v>
      </c>
      <c r="H13" s="23">
        <f t="shared" si="1"/>
        <v>0.06</v>
      </c>
      <c r="I13" s="23">
        <f t="shared" si="1"/>
        <v>14</v>
      </c>
      <c r="J13" s="23">
        <f t="shared" si="1"/>
        <v>0</v>
      </c>
      <c r="K13" s="23">
        <f t="shared" si="1"/>
        <v>0.4</v>
      </c>
      <c r="L13" s="23">
        <f t="shared" si="1"/>
        <v>32.200000000000003</v>
      </c>
      <c r="M13" s="23">
        <f t="shared" si="1"/>
        <v>22</v>
      </c>
      <c r="N13" s="23">
        <f t="shared" si="1"/>
        <v>18</v>
      </c>
      <c r="O13" s="23">
        <f t="shared" si="1"/>
        <v>4.42</v>
      </c>
    </row>
    <row r="14" spans="1:15" ht="27" customHeight="1" x14ac:dyDescent="0.25">
      <c r="A14" s="2"/>
      <c r="B14" s="18" t="s">
        <v>19</v>
      </c>
      <c r="C14" s="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ht="23.25" customHeight="1" x14ac:dyDescent="0.25">
      <c r="A15" s="2">
        <v>157</v>
      </c>
      <c r="B15" s="28" t="s">
        <v>51</v>
      </c>
      <c r="C15" s="2">
        <v>65</v>
      </c>
      <c r="D15" s="23">
        <v>2</v>
      </c>
      <c r="E15" s="23">
        <v>2.4</v>
      </c>
      <c r="F15" s="23">
        <v>3.3</v>
      </c>
      <c r="G15" s="23">
        <v>41</v>
      </c>
      <c r="H15" s="23">
        <v>0.05</v>
      </c>
      <c r="I15" s="23">
        <v>1.2</v>
      </c>
      <c r="J15" s="23">
        <v>12</v>
      </c>
      <c r="K15" s="23">
        <v>0.15</v>
      </c>
      <c r="L15" s="23">
        <v>12</v>
      </c>
      <c r="M15" s="23">
        <v>35</v>
      </c>
      <c r="N15" s="23">
        <v>12</v>
      </c>
      <c r="O15" s="23">
        <v>0.4</v>
      </c>
    </row>
    <row r="16" spans="1:15" ht="24.75" customHeight="1" x14ac:dyDescent="0.25">
      <c r="A16" s="2">
        <v>115</v>
      </c>
      <c r="B16" s="4" t="s">
        <v>93</v>
      </c>
      <c r="C16" s="2">
        <v>200</v>
      </c>
      <c r="D16" s="23">
        <v>2.1</v>
      </c>
      <c r="E16" s="23">
        <v>2.8</v>
      </c>
      <c r="F16" s="23">
        <v>7.6</v>
      </c>
      <c r="G16" s="23">
        <v>64</v>
      </c>
      <c r="H16" s="23">
        <v>0.05</v>
      </c>
      <c r="I16" s="23">
        <v>3.1</v>
      </c>
      <c r="J16" s="23">
        <v>7</v>
      </c>
      <c r="K16" s="23">
        <v>1.1000000000000001</v>
      </c>
      <c r="L16" s="23">
        <v>14</v>
      </c>
      <c r="M16" s="23">
        <v>37</v>
      </c>
      <c r="N16" s="23">
        <v>12</v>
      </c>
      <c r="O16" s="23">
        <v>0.54</v>
      </c>
    </row>
    <row r="17" spans="1:15" ht="24.75" customHeight="1" x14ac:dyDescent="0.25">
      <c r="A17" s="2">
        <v>433</v>
      </c>
      <c r="B17" s="4" t="s">
        <v>88</v>
      </c>
      <c r="C17" s="2">
        <v>5</v>
      </c>
      <c r="D17" s="23">
        <v>0.1</v>
      </c>
      <c r="E17" s="23">
        <v>0.7</v>
      </c>
      <c r="F17" s="23">
        <v>0.2</v>
      </c>
      <c r="G17" s="23">
        <v>8</v>
      </c>
      <c r="H17" s="23">
        <v>1E-3</v>
      </c>
      <c r="I17" s="23">
        <v>0.01</v>
      </c>
      <c r="J17" s="23">
        <v>5</v>
      </c>
      <c r="K17" s="23">
        <v>0.02</v>
      </c>
      <c r="L17" s="23">
        <v>4</v>
      </c>
      <c r="M17" s="23">
        <v>2.6</v>
      </c>
      <c r="N17" s="23">
        <v>0.4</v>
      </c>
      <c r="O17" s="23">
        <v>8.9999999999999993E-3</v>
      </c>
    </row>
    <row r="18" spans="1:15" ht="23.25" customHeight="1" x14ac:dyDescent="0.25">
      <c r="A18" s="29">
        <v>376</v>
      </c>
      <c r="B18" s="28" t="s">
        <v>63</v>
      </c>
      <c r="C18" s="2">
        <v>200</v>
      </c>
      <c r="D18" s="23">
        <v>21</v>
      </c>
      <c r="E18" s="23">
        <v>19</v>
      </c>
      <c r="F18" s="23">
        <v>15.9</v>
      </c>
      <c r="G18" s="23">
        <v>319</v>
      </c>
      <c r="H18" s="23">
        <v>0.15</v>
      </c>
      <c r="I18" s="23">
        <v>8.3000000000000007</v>
      </c>
      <c r="J18" s="23">
        <v>68</v>
      </c>
      <c r="K18" s="23">
        <v>0.72</v>
      </c>
      <c r="L18" s="23">
        <v>36</v>
      </c>
      <c r="M18" s="23">
        <v>229</v>
      </c>
      <c r="N18" s="23">
        <v>47</v>
      </c>
      <c r="O18" s="23">
        <v>2.6</v>
      </c>
    </row>
    <row r="19" spans="1:15" ht="22.5" customHeight="1" x14ac:dyDescent="0.25">
      <c r="A19" s="35">
        <v>509</v>
      </c>
      <c r="B19" s="34" t="s">
        <v>60</v>
      </c>
      <c r="C19" s="2">
        <v>200</v>
      </c>
      <c r="D19" s="23">
        <v>0</v>
      </c>
      <c r="E19" s="23">
        <v>0</v>
      </c>
      <c r="F19" s="23">
        <v>17</v>
      </c>
      <c r="G19" s="23">
        <v>70</v>
      </c>
      <c r="H19" s="23">
        <v>0.42</v>
      </c>
      <c r="I19" s="23">
        <v>28</v>
      </c>
      <c r="J19" s="23">
        <v>0.17</v>
      </c>
      <c r="K19" s="23">
        <v>3.28</v>
      </c>
      <c r="L19" s="23">
        <v>250</v>
      </c>
      <c r="M19" s="23">
        <v>0</v>
      </c>
      <c r="N19" s="23">
        <v>20</v>
      </c>
      <c r="O19" s="23">
        <v>0</v>
      </c>
    </row>
    <row r="20" spans="1:15" ht="24" customHeight="1" x14ac:dyDescent="0.25">
      <c r="A20" s="24">
        <v>573</v>
      </c>
      <c r="B20" s="4" t="s">
        <v>21</v>
      </c>
      <c r="C20" s="2">
        <v>35</v>
      </c>
      <c r="D20" s="23">
        <v>2.7</v>
      </c>
      <c r="E20" s="23">
        <v>0.4</v>
      </c>
      <c r="F20" s="23">
        <v>17.2</v>
      </c>
      <c r="G20" s="23">
        <v>82.6</v>
      </c>
      <c r="H20" s="23">
        <v>0.1</v>
      </c>
      <c r="I20" s="23">
        <v>0</v>
      </c>
      <c r="J20" s="23">
        <v>0</v>
      </c>
      <c r="K20" s="23">
        <v>0.4</v>
      </c>
      <c r="L20" s="23">
        <v>23.1</v>
      </c>
      <c r="M20" s="23">
        <v>22.8</v>
      </c>
      <c r="N20" s="23">
        <v>5</v>
      </c>
      <c r="O20" s="23">
        <v>0.7</v>
      </c>
    </row>
    <row r="21" spans="1:15" ht="22.5" customHeight="1" x14ac:dyDescent="0.25">
      <c r="A21" s="24">
        <v>574</v>
      </c>
      <c r="B21" s="4" t="s">
        <v>20</v>
      </c>
      <c r="C21" s="2">
        <v>35</v>
      </c>
      <c r="D21" s="23">
        <v>3</v>
      </c>
      <c r="E21" s="23">
        <v>0.5</v>
      </c>
      <c r="F21" s="23">
        <v>14</v>
      </c>
      <c r="G21" s="23">
        <v>72</v>
      </c>
      <c r="H21" s="23">
        <v>0.1</v>
      </c>
      <c r="I21" s="23">
        <v>0</v>
      </c>
      <c r="J21" s="23">
        <v>0</v>
      </c>
      <c r="K21" s="23">
        <v>0.8</v>
      </c>
      <c r="L21" s="23">
        <v>12</v>
      </c>
      <c r="M21" s="23">
        <v>82</v>
      </c>
      <c r="N21" s="23">
        <v>23</v>
      </c>
      <c r="O21" s="23">
        <v>1.5</v>
      </c>
    </row>
    <row r="22" spans="1:15" ht="23.25" customHeight="1" x14ac:dyDescent="0.25">
      <c r="A22" s="26"/>
      <c r="B22" s="30" t="s">
        <v>28</v>
      </c>
      <c r="C22" s="2">
        <f>SUM(C15:C21)</f>
        <v>740</v>
      </c>
      <c r="D22" s="23">
        <f t="shared" ref="D22:O22" si="2">SUM(D15:D21)</f>
        <v>30.9</v>
      </c>
      <c r="E22" s="23">
        <f t="shared" si="2"/>
        <v>25.799999999999997</v>
      </c>
      <c r="F22" s="23">
        <f t="shared" si="2"/>
        <v>75.2</v>
      </c>
      <c r="G22" s="23">
        <f t="shared" si="2"/>
        <v>656.6</v>
      </c>
      <c r="H22" s="23">
        <f t="shared" si="2"/>
        <v>0.871</v>
      </c>
      <c r="I22" s="23">
        <f t="shared" si="2"/>
        <v>40.61</v>
      </c>
      <c r="J22" s="23">
        <f t="shared" si="2"/>
        <v>92.17</v>
      </c>
      <c r="K22" s="23">
        <f t="shared" si="2"/>
        <v>6.47</v>
      </c>
      <c r="L22" s="23">
        <f t="shared" si="2"/>
        <v>351.1</v>
      </c>
      <c r="M22" s="23">
        <f t="shared" si="2"/>
        <v>408.40000000000003</v>
      </c>
      <c r="N22" s="23">
        <f t="shared" si="2"/>
        <v>119.4</v>
      </c>
      <c r="O22" s="23">
        <f t="shared" si="2"/>
        <v>5.7490000000000006</v>
      </c>
    </row>
    <row r="23" spans="1:15" ht="25.5" customHeight="1" x14ac:dyDescent="0.25">
      <c r="A23" s="55" t="s">
        <v>23</v>
      </c>
      <c r="B23" s="56"/>
      <c r="C23" s="23">
        <f>C10+C22+C13</f>
        <v>1440</v>
      </c>
      <c r="D23" s="23">
        <f>D10+D22+D13</f>
        <v>58.399999999999991</v>
      </c>
      <c r="E23" s="23">
        <f t="shared" ref="E23:O23" si="3">E10+E22+E13</f>
        <v>75.8</v>
      </c>
      <c r="F23" s="23">
        <f t="shared" si="3"/>
        <v>144</v>
      </c>
      <c r="G23" s="23">
        <f t="shared" si="3"/>
        <v>1488.6</v>
      </c>
      <c r="H23" s="23">
        <f t="shared" si="3"/>
        <v>1.181</v>
      </c>
      <c r="I23" s="23">
        <f t="shared" si="3"/>
        <v>55.91</v>
      </c>
      <c r="J23" s="23">
        <f t="shared" si="3"/>
        <v>605.16999999999996</v>
      </c>
      <c r="K23" s="23">
        <f t="shared" si="3"/>
        <v>9.98</v>
      </c>
      <c r="L23" s="23">
        <f t="shared" si="3"/>
        <v>676.60000000000014</v>
      </c>
      <c r="M23" s="23">
        <f t="shared" si="3"/>
        <v>940.5</v>
      </c>
      <c r="N23" s="23">
        <f t="shared" si="3"/>
        <v>212.7</v>
      </c>
      <c r="O23" s="23">
        <f t="shared" si="3"/>
        <v>16.048999999999999</v>
      </c>
    </row>
  </sheetData>
  <mergeCells count="10">
    <mergeCell ref="A23:B23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opLeftCell="A11" workbookViewId="0">
      <selection activeCell="A16" sqref="A16:O16"/>
    </sheetView>
  </sheetViews>
  <sheetFormatPr defaultRowHeight="15" x14ac:dyDescent="0.25"/>
  <cols>
    <col min="2" max="2" width="33.5703125" customWidth="1"/>
    <col min="7" max="7" width="13.7109375" customWidth="1"/>
    <col min="12" max="12" width="11.7109375" customWidth="1"/>
  </cols>
  <sheetData>
    <row r="1" spans="1:15" ht="30" x14ac:dyDescent="0.25">
      <c r="A1" s="37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0" x14ac:dyDescent="0.25">
      <c r="A2" s="38" t="s">
        <v>45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8.75" x14ac:dyDescent="0.25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7.5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20.25" x14ac:dyDescent="0.25">
      <c r="A5" s="4"/>
      <c r="B5" s="18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24.75" customHeight="1" x14ac:dyDescent="0.25">
      <c r="A6" s="29">
        <v>234</v>
      </c>
      <c r="B6" s="28" t="s">
        <v>87</v>
      </c>
      <c r="C6" s="2">
        <v>200</v>
      </c>
      <c r="D6" s="23">
        <v>7.2</v>
      </c>
      <c r="E6" s="23">
        <v>8.5</v>
      </c>
      <c r="F6" s="23">
        <v>29.1</v>
      </c>
      <c r="G6" s="23">
        <v>222</v>
      </c>
      <c r="H6" s="23">
        <v>43</v>
      </c>
      <c r="I6" s="23">
        <v>0.17</v>
      </c>
      <c r="J6" s="23">
        <v>1.5</v>
      </c>
      <c r="K6" s="23">
        <v>0.5</v>
      </c>
      <c r="L6" s="23">
        <v>158</v>
      </c>
      <c r="M6" s="23">
        <v>56</v>
      </c>
      <c r="N6" s="23">
        <v>207</v>
      </c>
      <c r="O6" s="23">
        <v>1.25</v>
      </c>
    </row>
    <row r="7" spans="1:15" ht="25.5" customHeight="1" x14ac:dyDescent="0.25">
      <c r="A7" s="29">
        <v>460</v>
      </c>
      <c r="B7" s="4" t="s">
        <v>27</v>
      </c>
      <c r="C7" s="2">
        <v>200</v>
      </c>
      <c r="D7" s="23">
        <v>1.6</v>
      </c>
      <c r="E7" s="23">
        <v>1.3</v>
      </c>
      <c r="F7" s="23">
        <v>11.5</v>
      </c>
      <c r="G7" s="23">
        <v>64</v>
      </c>
      <c r="H7" s="23">
        <v>0.02</v>
      </c>
      <c r="I7" s="23">
        <v>0.3</v>
      </c>
      <c r="J7" s="23">
        <v>9.5</v>
      </c>
      <c r="K7" s="23">
        <v>0</v>
      </c>
      <c r="L7" s="23">
        <v>59.1</v>
      </c>
      <c r="M7" s="23">
        <v>45.9</v>
      </c>
      <c r="N7" s="23">
        <v>10.5</v>
      </c>
      <c r="O7" s="23">
        <v>0.87</v>
      </c>
    </row>
    <row r="8" spans="1:15" ht="25.5" customHeight="1" x14ac:dyDescent="0.25">
      <c r="A8" s="23">
        <v>63</v>
      </c>
      <c r="B8" s="4" t="s">
        <v>49</v>
      </c>
      <c r="C8" s="2">
        <v>45</v>
      </c>
      <c r="D8" s="23">
        <v>10</v>
      </c>
      <c r="E8" s="23">
        <v>13</v>
      </c>
      <c r="F8" s="23">
        <v>14</v>
      </c>
      <c r="G8" s="23">
        <v>215</v>
      </c>
      <c r="H8" s="23">
        <v>90</v>
      </c>
      <c r="I8" s="23">
        <v>0.04</v>
      </c>
      <c r="J8" s="23">
        <v>0.14000000000000001</v>
      </c>
      <c r="K8" s="23">
        <v>0.4</v>
      </c>
      <c r="L8" s="23">
        <v>297</v>
      </c>
      <c r="M8" s="23">
        <v>20</v>
      </c>
      <c r="N8" s="23">
        <v>195</v>
      </c>
      <c r="O8" s="23">
        <v>0.53</v>
      </c>
    </row>
    <row r="9" spans="1:15" ht="24" customHeight="1" x14ac:dyDescent="0.25">
      <c r="A9" s="29">
        <v>267</v>
      </c>
      <c r="B9" s="4" t="s">
        <v>64</v>
      </c>
      <c r="C9" s="2">
        <v>40</v>
      </c>
      <c r="D9" s="23">
        <v>5.0999999999999996</v>
      </c>
      <c r="E9" s="23">
        <v>4.5999999999999996</v>
      </c>
      <c r="F9" s="23">
        <v>0.3</v>
      </c>
      <c r="G9" s="23">
        <v>63</v>
      </c>
      <c r="H9" s="23">
        <v>0.03</v>
      </c>
      <c r="I9" s="23">
        <v>0</v>
      </c>
      <c r="J9" s="23">
        <v>100</v>
      </c>
      <c r="K9" s="23">
        <v>0.2</v>
      </c>
      <c r="L9" s="23">
        <v>22</v>
      </c>
      <c r="M9" s="23">
        <v>77</v>
      </c>
      <c r="N9" s="23">
        <v>5</v>
      </c>
      <c r="O9" s="23">
        <v>1.01</v>
      </c>
    </row>
    <row r="10" spans="1:15" ht="24.75" customHeight="1" x14ac:dyDescent="0.25">
      <c r="A10" s="24">
        <v>574</v>
      </c>
      <c r="B10" s="11" t="s">
        <v>20</v>
      </c>
      <c r="C10" s="2">
        <v>35</v>
      </c>
      <c r="D10" s="23">
        <v>3</v>
      </c>
      <c r="E10" s="23">
        <v>0.5</v>
      </c>
      <c r="F10" s="23">
        <v>14</v>
      </c>
      <c r="G10" s="23">
        <v>72</v>
      </c>
      <c r="H10" s="23">
        <v>0.1</v>
      </c>
      <c r="I10" s="23">
        <v>0</v>
      </c>
      <c r="J10" s="23">
        <v>0</v>
      </c>
      <c r="K10" s="23">
        <v>0.8</v>
      </c>
      <c r="L10" s="23">
        <v>12</v>
      </c>
      <c r="M10" s="23">
        <v>82</v>
      </c>
      <c r="N10" s="23">
        <v>23</v>
      </c>
      <c r="O10" s="23">
        <v>1.5</v>
      </c>
    </row>
    <row r="11" spans="1:15" ht="24.75" customHeight="1" x14ac:dyDescent="0.25">
      <c r="A11" s="2"/>
      <c r="B11" s="27" t="s">
        <v>28</v>
      </c>
      <c r="C11" s="2">
        <f>SUM(C6:C10)</f>
        <v>520</v>
      </c>
      <c r="D11" s="23">
        <f t="shared" ref="D11:O11" si="0">SUM(D6:D10)</f>
        <v>26.9</v>
      </c>
      <c r="E11" s="23">
        <f t="shared" si="0"/>
        <v>27.9</v>
      </c>
      <c r="F11" s="23">
        <f t="shared" si="0"/>
        <v>68.900000000000006</v>
      </c>
      <c r="G11" s="23">
        <f t="shared" si="0"/>
        <v>636</v>
      </c>
      <c r="H11" s="23">
        <f t="shared" si="0"/>
        <v>133.15</v>
      </c>
      <c r="I11" s="23">
        <f t="shared" si="0"/>
        <v>0.51</v>
      </c>
      <c r="J11" s="23">
        <f t="shared" si="0"/>
        <v>111.14</v>
      </c>
      <c r="K11" s="23">
        <f t="shared" si="0"/>
        <v>1.9000000000000001</v>
      </c>
      <c r="L11" s="23">
        <f t="shared" si="0"/>
        <v>548.1</v>
      </c>
      <c r="M11" s="23">
        <f t="shared" si="0"/>
        <v>280.89999999999998</v>
      </c>
      <c r="N11" s="23">
        <f t="shared" si="0"/>
        <v>440.5</v>
      </c>
      <c r="O11" s="23">
        <f t="shared" si="0"/>
        <v>5.16</v>
      </c>
    </row>
    <row r="12" spans="1:15" ht="27" customHeight="1" x14ac:dyDescent="0.25">
      <c r="A12" s="2"/>
      <c r="B12" s="18" t="s">
        <v>46</v>
      </c>
      <c r="C12" s="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23.25" customHeight="1" x14ac:dyDescent="0.25">
      <c r="A13" s="2">
        <v>82</v>
      </c>
      <c r="B13" s="4" t="s">
        <v>22</v>
      </c>
      <c r="C13" s="2">
        <v>200</v>
      </c>
      <c r="D13" s="23">
        <v>0.8</v>
      </c>
      <c r="E13" s="23">
        <v>0.8</v>
      </c>
      <c r="F13" s="23">
        <v>19.600000000000001</v>
      </c>
      <c r="G13" s="23">
        <v>88</v>
      </c>
      <c r="H13" s="23">
        <v>0.06</v>
      </c>
      <c r="I13" s="23">
        <v>14</v>
      </c>
      <c r="J13" s="23">
        <v>0</v>
      </c>
      <c r="K13" s="23">
        <v>0.4</v>
      </c>
      <c r="L13" s="23">
        <v>32.200000000000003</v>
      </c>
      <c r="M13" s="23">
        <v>22</v>
      </c>
      <c r="N13" s="23">
        <v>18</v>
      </c>
      <c r="O13" s="23">
        <v>4.42</v>
      </c>
    </row>
    <row r="14" spans="1:15" ht="22.5" customHeight="1" x14ac:dyDescent="0.25">
      <c r="A14" s="2"/>
      <c r="B14" s="27" t="s">
        <v>47</v>
      </c>
      <c r="C14" s="2">
        <v>200</v>
      </c>
      <c r="D14" s="23">
        <f>D13</f>
        <v>0.8</v>
      </c>
      <c r="E14" s="23">
        <f t="shared" ref="E14:O14" si="1">E13</f>
        <v>0.8</v>
      </c>
      <c r="F14" s="23">
        <f t="shared" si="1"/>
        <v>19.600000000000001</v>
      </c>
      <c r="G14" s="23">
        <f t="shared" si="1"/>
        <v>88</v>
      </c>
      <c r="H14" s="23">
        <f t="shared" si="1"/>
        <v>0.06</v>
      </c>
      <c r="I14" s="23">
        <f t="shared" si="1"/>
        <v>14</v>
      </c>
      <c r="J14" s="23">
        <f t="shared" si="1"/>
        <v>0</v>
      </c>
      <c r="K14" s="23">
        <f t="shared" si="1"/>
        <v>0.4</v>
      </c>
      <c r="L14" s="23">
        <f t="shared" si="1"/>
        <v>32.200000000000003</v>
      </c>
      <c r="M14" s="23">
        <f t="shared" si="1"/>
        <v>22</v>
      </c>
      <c r="N14" s="23">
        <f t="shared" si="1"/>
        <v>18</v>
      </c>
      <c r="O14" s="23">
        <f t="shared" si="1"/>
        <v>4.42</v>
      </c>
    </row>
    <row r="15" spans="1:15" ht="24.75" customHeight="1" x14ac:dyDescent="0.25">
      <c r="A15" s="2"/>
      <c r="B15" s="18" t="s">
        <v>19</v>
      </c>
      <c r="C15" s="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ht="24.75" customHeight="1" x14ac:dyDescent="0.25">
      <c r="A16" s="2">
        <v>157</v>
      </c>
      <c r="B16" s="28" t="s">
        <v>75</v>
      </c>
      <c r="C16" s="2">
        <v>65</v>
      </c>
      <c r="D16" s="23">
        <v>2</v>
      </c>
      <c r="E16" s="23">
        <v>2.4</v>
      </c>
      <c r="F16" s="23">
        <v>3.3</v>
      </c>
      <c r="G16" s="23">
        <v>41</v>
      </c>
      <c r="H16" s="23">
        <v>0.05</v>
      </c>
      <c r="I16" s="23">
        <v>1.2</v>
      </c>
      <c r="J16" s="23">
        <v>12</v>
      </c>
      <c r="K16" s="23">
        <v>0.15</v>
      </c>
      <c r="L16" s="23">
        <v>12</v>
      </c>
      <c r="M16" s="23">
        <v>35</v>
      </c>
      <c r="N16" s="23">
        <v>12</v>
      </c>
      <c r="O16" s="23">
        <v>0.4</v>
      </c>
    </row>
    <row r="17" spans="1:15" ht="23.25" customHeight="1" x14ac:dyDescent="0.25">
      <c r="A17" s="29">
        <v>119</v>
      </c>
      <c r="B17" s="4" t="s">
        <v>59</v>
      </c>
      <c r="C17" s="2">
        <v>200</v>
      </c>
      <c r="D17" s="23">
        <v>9.4</v>
      </c>
      <c r="E17" s="23">
        <v>3.1</v>
      </c>
      <c r="F17" s="23">
        <v>8.6</v>
      </c>
      <c r="G17" s="23">
        <v>100</v>
      </c>
      <c r="H17" s="23">
        <v>0.12</v>
      </c>
      <c r="I17" s="23">
        <v>6.9</v>
      </c>
      <c r="J17" s="23">
        <v>19</v>
      </c>
      <c r="K17" s="23">
        <v>0.6</v>
      </c>
      <c r="L17" s="23">
        <v>32</v>
      </c>
      <c r="M17" s="23">
        <v>128</v>
      </c>
      <c r="N17" s="23">
        <v>31</v>
      </c>
      <c r="O17" s="23">
        <v>1</v>
      </c>
    </row>
    <row r="18" spans="1:15" ht="34.5" customHeight="1" x14ac:dyDescent="0.25">
      <c r="A18" s="29">
        <v>326</v>
      </c>
      <c r="B18" s="36" t="s">
        <v>40</v>
      </c>
      <c r="C18" s="2">
        <v>90</v>
      </c>
      <c r="D18" s="23">
        <v>13.6</v>
      </c>
      <c r="E18" s="23">
        <v>12.2</v>
      </c>
      <c r="F18" s="23">
        <v>4.5999999999999996</v>
      </c>
      <c r="G18" s="23">
        <v>182</v>
      </c>
      <c r="H18" s="23">
        <v>0.15</v>
      </c>
      <c r="I18" s="23">
        <v>0.5</v>
      </c>
      <c r="J18" s="23">
        <v>22.5</v>
      </c>
      <c r="K18" s="23">
        <v>0.45</v>
      </c>
      <c r="L18" s="23">
        <v>57.6</v>
      </c>
      <c r="M18" s="23">
        <v>134</v>
      </c>
      <c r="N18" s="23">
        <v>19</v>
      </c>
      <c r="O18" s="23">
        <v>1.54</v>
      </c>
    </row>
    <row r="19" spans="1:15" ht="23.25" customHeight="1" x14ac:dyDescent="0.25">
      <c r="A19" s="2">
        <v>386</v>
      </c>
      <c r="B19" s="31" t="s">
        <v>52</v>
      </c>
      <c r="C19" s="2">
        <v>150</v>
      </c>
      <c r="D19" s="23">
        <v>3.6</v>
      </c>
      <c r="E19" s="23">
        <v>5.4</v>
      </c>
      <c r="F19" s="23">
        <v>29.4</v>
      </c>
      <c r="G19" s="23">
        <v>181.2</v>
      </c>
      <c r="H19" s="23">
        <v>0.02</v>
      </c>
      <c r="I19" s="23">
        <v>0</v>
      </c>
      <c r="J19" s="23">
        <v>25.65</v>
      </c>
      <c r="K19" s="23">
        <v>0.27</v>
      </c>
      <c r="L19" s="23">
        <v>6</v>
      </c>
      <c r="M19" s="23">
        <v>62.25</v>
      </c>
      <c r="N19" s="23">
        <v>19.5</v>
      </c>
      <c r="O19" s="23">
        <v>0.13</v>
      </c>
    </row>
    <row r="20" spans="1:15" ht="22.5" customHeight="1" x14ac:dyDescent="0.25">
      <c r="A20" s="2">
        <v>501</v>
      </c>
      <c r="B20" s="4" t="s">
        <v>65</v>
      </c>
      <c r="C20" s="2">
        <v>200</v>
      </c>
      <c r="D20" s="23">
        <v>1</v>
      </c>
      <c r="E20" s="23">
        <v>0.2</v>
      </c>
      <c r="F20" s="23">
        <v>20.2</v>
      </c>
      <c r="G20" s="23">
        <v>86</v>
      </c>
      <c r="H20" s="23">
        <v>0.02</v>
      </c>
      <c r="I20" s="23">
        <v>4</v>
      </c>
      <c r="J20" s="23">
        <v>0</v>
      </c>
      <c r="K20" s="23">
        <v>0.2</v>
      </c>
      <c r="L20" s="23">
        <v>14</v>
      </c>
      <c r="M20" s="23">
        <v>14</v>
      </c>
      <c r="N20" s="23">
        <v>8</v>
      </c>
      <c r="O20" s="23">
        <v>2.8</v>
      </c>
    </row>
    <row r="21" spans="1:15" ht="22.5" customHeight="1" x14ac:dyDescent="0.25">
      <c r="A21" s="24">
        <v>573</v>
      </c>
      <c r="B21" s="4" t="s">
        <v>21</v>
      </c>
      <c r="C21" s="2">
        <v>35</v>
      </c>
      <c r="D21" s="23">
        <v>2.7</v>
      </c>
      <c r="E21" s="23">
        <v>0.4</v>
      </c>
      <c r="F21" s="23">
        <v>17.2</v>
      </c>
      <c r="G21" s="23">
        <v>82.6</v>
      </c>
      <c r="H21" s="23">
        <v>0.1</v>
      </c>
      <c r="I21" s="23">
        <v>0</v>
      </c>
      <c r="J21" s="23">
        <v>0</v>
      </c>
      <c r="K21" s="23">
        <v>0.4</v>
      </c>
      <c r="L21" s="23">
        <v>23.1</v>
      </c>
      <c r="M21" s="23">
        <v>22.8</v>
      </c>
      <c r="N21" s="23">
        <v>5</v>
      </c>
      <c r="O21" s="23">
        <v>0.7</v>
      </c>
    </row>
    <row r="22" spans="1:15" ht="21.75" customHeight="1" x14ac:dyDescent="0.25">
      <c r="A22" s="24">
        <v>574</v>
      </c>
      <c r="B22" s="4" t="s">
        <v>20</v>
      </c>
      <c r="C22" s="2">
        <v>35</v>
      </c>
      <c r="D22" s="23">
        <v>3</v>
      </c>
      <c r="E22" s="23">
        <v>0.5</v>
      </c>
      <c r="F22" s="23">
        <v>14</v>
      </c>
      <c r="G22" s="23">
        <v>72</v>
      </c>
      <c r="H22" s="23">
        <v>0.1</v>
      </c>
      <c r="I22" s="23">
        <v>0</v>
      </c>
      <c r="J22" s="23">
        <v>0</v>
      </c>
      <c r="K22" s="23">
        <v>0.8</v>
      </c>
      <c r="L22" s="23">
        <v>12</v>
      </c>
      <c r="M22" s="23">
        <v>82</v>
      </c>
      <c r="N22" s="23">
        <v>23</v>
      </c>
      <c r="O22" s="23">
        <v>1.5</v>
      </c>
    </row>
    <row r="23" spans="1:15" ht="22.5" customHeight="1" x14ac:dyDescent="0.3">
      <c r="A23" s="1"/>
      <c r="B23" s="32" t="s">
        <v>28</v>
      </c>
      <c r="C23" s="5">
        <f>SUM(C16:C22)</f>
        <v>775</v>
      </c>
      <c r="D23" s="23">
        <f>SUM(D16:D22)</f>
        <v>35.300000000000004</v>
      </c>
      <c r="E23" s="23">
        <f t="shared" ref="E23:O23" si="2">SUM(E16:E22)</f>
        <v>24.2</v>
      </c>
      <c r="F23" s="23">
        <f t="shared" si="2"/>
        <v>97.3</v>
      </c>
      <c r="G23" s="23">
        <f t="shared" si="2"/>
        <v>744.80000000000007</v>
      </c>
      <c r="H23" s="23">
        <f t="shared" si="2"/>
        <v>0.55999999999999994</v>
      </c>
      <c r="I23" s="23">
        <f t="shared" si="2"/>
        <v>12.6</v>
      </c>
      <c r="J23" s="23">
        <f t="shared" si="2"/>
        <v>79.150000000000006</v>
      </c>
      <c r="K23" s="23">
        <f t="shared" si="2"/>
        <v>2.87</v>
      </c>
      <c r="L23" s="23">
        <f t="shared" si="2"/>
        <v>156.69999999999999</v>
      </c>
      <c r="M23" s="23">
        <f t="shared" si="2"/>
        <v>478.05</v>
      </c>
      <c r="N23" s="23">
        <f t="shared" si="2"/>
        <v>117.5</v>
      </c>
      <c r="O23" s="23">
        <f t="shared" si="2"/>
        <v>8.07</v>
      </c>
    </row>
    <row r="24" spans="1:15" ht="24.75" customHeight="1" x14ac:dyDescent="0.25">
      <c r="A24" s="55" t="s">
        <v>23</v>
      </c>
      <c r="B24" s="56"/>
      <c r="C24" s="23">
        <f>C11+C23+C14</f>
        <v>1495</v>
      </c>
      <c r="D24" s="23">
        <f>D11+D23+D14</f>
        <v>63</v>
      </c>
      <c r="E24" s="23">
        <f t="shared" ref="E24:O24" si="3">E11+E23+E14</f>
        <v>52.899999999999991</v>
      </c>
      <c r="F24" s="23">
        <f t="shared" si="3"/>
        <v>185.79999999999998</v>
      </c>
      <c r="G24" s="23">
        <f t="shared" si="3"/>
        <v>1468.8000000000002</v>
      </c>
      <c r="H24" s="23">
        <f t="shared" si="3"/>
        <v>133.77000000000001</v>
      </c>
      <c r="I24" s="23">
        <f t="shared" si="3"/>
        <v>27.11</v>
      </c>
      <c r="J24" s="23">
        <f t="shared" si="3"/>
        <v>190.29000000000002</v>
      </c>
      <c r="K24" s="23">
        <f t="shared" si="3"/>
        <v>5.1700000000000008</v>
      </c>
      <c r="L24" s="23">
        <f t="shared" si="3"/>
        <v>737</v>
      </c>
      <c r="M24" s="23">
        <f t="shared" si="3"/>
        <v>780.95</v>
      </c>
      <c r="N24" s="23">
        <f t="shared" si="3"/>
        <v>576</v>
      </c>
      <c r="O24" s="23">
        <f t="shared" si="3"/>
        <v>17.649999999999999</v>
      </c>
    </row>
  </sheetData>
  <mergeCells count="10">
    <mergeCell ref="A24:B24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opLeftCell="A16" workbookViewId="0">
      <selection activeCell="A17" sqref="A17:O17"/>
    </sheetView>
  </sheetViews>
  <sheetFormatPr defaultRowHeight="18.75" x14ac:dyDescent="0.3"/>
  <cols>
    <col min="1" max="1" width="8.28515625" style="1" customWidth="1"/>
    <col min="2" max="2" width="62.7109375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8.85546875" style="1" customWidth="1"/>
    <col min="10" max="10" width="9.5703125" style="1" customWidth="1"/>
    <col min="11" max="11" width="10.5703125" style="1" customWidth="1"/>
    <col min="12" max="12" width="10.140625" style="1" customWidth="1"/>
    <col min="13" max="13" width="9.85546875" style="1" customWidth="1"/>
    <col min="14" max="14" width="11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37" t="s">
        <v>56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45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285</v>
      </c>
      <c r="B6" s="12" t="s">
        <v>81</v>
      </c>
      <c r="C6" s="2">
        <v>200</v>
      </c>
      <c r="D6" s="23">
        <v>30.1</v>
      </c>
      <c r="E6" s="23">
        <v>11</v>
      </c>
      <c r="F6" s="23">
        <v>41</v>
      </c>
      <c r="G6" s="23">
        <v>381</v>
      </c>
      <c r="H6" s="23">
        <v>89</v>
      </c>
      <c r="I6" s="23">
        <v>0.16</v>
      </c>
      <c r="J6" s="23">
        <v>0.4</v>
      </c>
      <c r="K6" s="23">
        <v>1.2</v>
      </c>
      <c r="L6" s="23">
        <v>292</v>
      </c>
      <c r="M6" s="23">
        <v>49</v>
      </c>
      <c r="N6" s="23">
        <v>419</v>
      </c>
      <c r="O6" s="23">
        <v>2.04</v>
      </c>
    </row>
    <row r="7" spans="1:15" ht="30" customHeight="1" x14ac:dyDescent="0.3">
      <c r="A7" s="29">
        <v>86</v>
      </c>
      <c r="B7" s="4" t="s">
        <v>80</v>
      </c>
      <c r="C7" s="2">
        <v>30</v>
      </c>
      <c r="D7" s="23">
        <v>0.12</v>
      </c>
      <c r="E7" s="23">
        <v>0</v>
      </c>
      <c r="F7" s="23">
        <v>19.5</v>
      </c>
      <c r="G7" s="23">
        <v>79</v>
      </c>
      <c r="H7" s="23">
        <v>0</v>
      </c>
      <c r="I7" s="23">
        <v>3.0000000000000001E-3</v>
      </c>
      <c r="J7" s="23">
        <v>0.15</v>
      </c>
      <c r="K7" s="23">
        <v>0</v>
      </c>
      <c r="L7" s="23">
        <v>4</v>
      </c>
      <c r="M7" s="23">
        <v>2</v>
      </c>
      <c r="N7" s="23">
        <v>3</v>
      </c>
      <c r="O7" s="23">
        <v>0.4</v>
      </c>
    </row>
    <row r="8" spans="1:15" ht="30" customHeight="1" x14ac:dyDescent="0.3">
      <c r="A8" s="24">
        <v>573</v>
      </c>
      <c r="B8" s="11" t="s">
        <v>21</v>
      </c>
      <c r="C8" s="2">
        <v>35</v>
      </c>
      <c r="D8" s="23">
        <v>2.7</v>
      </c>
      <c r="E8" s="23">
        <v>0.4</v>
      </c>
      <c r="F8" s="23">
        <v>17.2</v>
      </c>
      <c r="G8" s="23">
        <v>82.6</v>
      </c>
      <c r="H8" s="23">
        <v>0.1</v>
      </c>
      <c r="I8" s="23">
        <v>0</v>
      </c>
      <c r="J8" s="23">
        <v>0</v>
      </c>
      <c r="K8" s="23">
        <v>0.4</v>
      </c>
      <c r="L8" s="23">
        <v>23.1</v>
      </c>
      <c r="M8" s="23">
        <v>22.8</v>
      </c>
      <c r="N8" s="23">
        <v>5</v>
      </c>
      <c r="O8" s="23">
        <v>0.7</v>
      </c>
    </row>
    <row r="9" spans="1:15" ht="30" customHeight="1" x14ac:dyDescent="0.3">
      <c r="A9" s="24">
        <v>574</v>
      </c>
      <c r="B9" s="11" t="s">
        <v>20</v>
      </c>
      <c r="C9" s="2">
        <v>35</v>
      </c>
      <c r="D9" s="23">
        <v>3</v>
      </c>
      <c r="E9" s="23">
        <v>0.5</v>
      </c>
      <c r="F9" s="23">
        <v>14</v>
      </c>
      <c r="G9" s="23">
        <v>72</v>
      </c>
      <c r="H9" s="23">
        <v>0.1</v>
      </c>
      <c r="I9" s="23">
        <v>0</v>
      </c>
      <c r="J9" s="23">
        <v>0</v>
      </c>
      <c r="K9" s="23">
        <v>0.8</v>
      </c>
      <c r="L9" s="23">
        <v>12</v>
      </c>
      <c r="M9" s="23">
        <v>82</v>
      </c>
      <c r="N9" s="23">
        <v>23</v>
      </c>
      <c r="O9" s="23">
        <v>1.5</v>
      </c>
    </row>
    <row r="10" spans="1:15" ht="30" customHeight="1" x14ac:dyDescent="0.3">
      <c r="A10" s="10">
        <v>465</v>
      </c>
      <c r="B10" s="11" t="s">
        <v>66</v>
      </c>
      <c r="C10" s="2">
        <v>200</v>
      </c>
      <c r="D10" s="23">
        <v>2.8</v>
      </c>
      <c r="E10" s="23">
        <v>2.5</v>
      </c>
      <c r="F10" s="23">
        <v>13.8</v>
      </c>
      <c r="G10" s="23">
        <v>88</v>
      </c>
      <c r="H10" s="23">
        <v>0.03</v>
      </c>
      <c r="I10" s="23">
        <v>0.7</v>
      </c>
      <c r="J10" s="23">
        <v>19</v>
      </c>
      <c r="K10" s="23">
        <v>0</v>
      </c>
      <c r="L10" s="23">
        <v>108.3</v>
      </c>
      <c r="M10" s="23">
        <v>76.5</v>
      </c>
      <c r="N10" s="23">
        <v>12.6</v>
      </c>
      <c r="O10" s="23">
        <v>0.12</v>
      </c>
    </row>
    <row r="11" spans="1:15" ht="30" customHeight="1" x14ac:dyDescent="0.3">
      <c r="A11" s="2"/>
      <c r="B11" s="18" t="s">
        <v>28</v>
      </c>
      <c r="C11" s="2">
        <f>SUM(C6:C10)</f>
        <v>500</v>
      </c>
      <c r="D11" s="23">
        <f t="shared" ref="D11:O11" si="0">SUM(D6:D10)</f>
        <v>38.72</v>
      </c>
      <c r="E11" s="23">
        <f t="shared" si="0"/>
        <v>14.4</v>
      </c>
      <c r="F11" s="23">
        <f t="shared" si="0"/>
        <v>105.5</v>
      </c>
      <c r="G11" s="23">
        <f t="shared" si="0"/>
        <v>702.6</v>
      </c>
      <c r="H11" s="23">
        <f t="shared" si="0"/>
        <v>89.22999999999999</v>
      </c>
      <c r="I11" s="23">
        <f t="shared" si="0"/>
        <v>0.86299999999999999</v>
      </c>
      <c r="J11" s="23">
        <f t="shared" si="0"/>
        <v>19.55</v>
      </c>
      <c r="K11" s="23">
        <f t="shared" si="0"/>
        <v>2.4000000000000004</v>
      </c>
      <c r="L11" s="23">
        <f t="shared" si="0"/>
        <v>439.40000000000003</v>
      </c>
      <c r="M11" s="23">
        <f t="shared" si="0"/>
        <v>232.3</v>
      </c>
      <c r="N11" s="23">
        <f t="shared" si="0"/>
        <v>462.6</v>
      </c>
      <c r="O11" s="23">
        <f t="shared" si="0"/>
        <v>4.76</v>
      </c>
    </row>
    <row r="12" spans="1:15" ht="30" customHeight="1" x14ac:dyDescent="0.3">
      <c r="A12" s="2"/>
      <c r="B12" s="9" t="s">
        <v>46</v>
      </c>
      <c r="C12" s="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30" customHeight="1" x14ac:dyDescent="0.3">
      <c r="A13" s="2">
        <v>82</v>
      </c>
      <c r="B13" s="11" t="s">
        <v>22</v>
      </c>
      <c r="C13" s="2">
        <v>200</v>
      </c>
      <c r="D13" s="23">
        <v>0.8</v>
      </c>
      <c r="E13" s="23">
        <v>0.8</v>
      </c>
      <c r="F13" s="23">
        <v>19.600000000000001</v>
      </c>
      <c r="G13" s="23">
        <v>88</v>
      </c>
      <c r="H13" s="23">
        <v>0.06</v>
      </c>
      <c r="I13" s="23">
        <v>14</v>
      </c>
      <c r="J13" s="23">
        <v>0</v>
      </c>
      <c r="K13" s="23">
        <v>0.4</v>
      </c>
      <c r="L13" s="23">
        <v>32.200000000000003</v>
      </c>
      <c r="M13" s="23">
        <v>22</v>
      </c>
      <c r="N13" s="23">
        <v>18</v>
      </c>
      <c r="O13" s="23">
        <v>4.42</v>
      </c>
    </row>
    <row r="14" spans="1:15" ht="30" customHeight="1" x14ac:dyDescent="0.3">
      <c r="A14" s="2"/>
      <c r="B14" s="18" t="s">
        <v>47</v>
      </c>
      <c r="C14" s="2">
        <v>200</v>
      </c>
      <c r="D14" s="23">
        <f>D13</f>
        <v>0.8</v>
      </c>
      <c r="E14" s="23">
        <f t="shared" ref="E14:O14" si="1">E13</f>
        <v>0.8</v>
      </c>
      <c r="F14" s="23">
        <f t="shared" si="1"/>
        <v>19.600000000000001</v>
      </c>
      <c r="G14" s="23">
        <f t="shared" si="1"/>
        <v>88</v>
      </c>
      <c r="H14" s="23">
        <f t="shared" si="1"/>
        <v>0.06</v>
      </c>
      <c r="I14" s="23">
        <f t="shared" si="1"/>
        <v>14</v>
      </c>
      <c r="J14" s="23">
        <f t="shared" si="1"/>
        <v>0</v>
      </c>
      <c r="K14" s="23">
        <f t="shared" si="1"/>
        <v>0.4</v>
      </c>
      <c r="L14" s="23">
        <f t="shared" si="1"/>
        <v>32.200000000000003</v>
      </c>
      <c r="M14" s="23">
        <f t="shared" si="1"/>
        <v>22</v>
      </c>
      <c r="N14" s="23">
        <f t="shared" si="1"/>
        <v>18</v>
      </c>
      <c r="O14" s="23">
        <f t="shared" si="1"/>
        <v>4.42</v>
      </c>
    </row>
    <row r="15" spans="1:15" ht="30" customHeight="1" x14ac:dyDescent="0.3">
      <c r="A15" s="2"/>
      <c r="B15" s="9" t="s">
        <v>19</v>
      </c>
      <c r="C15" s="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ht="35.25" customHeight="1" x14ac:dyDescent="0.3">
      <c r="A16" s="10">
        <v>50</v>
      </c>
      <c r="B16" s="12" t="s">
        <v>54</v>
      </c>
      <c r="C16" s="2">
        <v>60</v>
      </c>
      <c r="D16" s="23">
        <v>0.5</v>
      </c>
      <c r="E16" s="23">
        <v>1.1000000000000001</v>
      </c>
      <c r="F16" s="23">
        <v>2</v>
      </c>
      <c r="G16" s="23">
        <v>22</v>
      </c>
      <c r="H16" s="23">
        <v>0.01</v>
      </c>
      <c r="I16" s="23">
        <v>6</v>
      </c>
      <c r="J16" s="23">
        <v>0</v>
      </c>
      <c r="K16" s="23">
        <v>0.06</v>
      </c>
      <c r="L16" s="23">
        <v>12</v>
      </c>
      <c r="M16" s="23">
        <v>11</v>
      </c>
      <c r="N16" s="23">
        <v>7</v>
      </c>
      <c r="O16" s="23">
        <v>0.28999999999999998</v>
      </c>
    </row>
    <row r="17" spans="1:15" ht="30" customHeight="1" x14ac:dyDescent="0.3">
      <c r="A17" s="10">
        <v>129</v>
      </c>
      <c r="B17" s="19" t="s">
        <v>34</v>
      </c>
      <c r="C17" s="2">
        <v>200</v>
      </c>
      <c r="D17" s="23">
        <v>2.2999999999999998</v>
      </c>
      <c r="E17" s="23">
        <v>3.3</v>
      </c>
      <c r="F17" s="23">
        <v>9.8000000000000007</v>
      </c>
      <c r="G17" s="23">
        <v>78</v>
      </c>
      <c r="H17" s="23">
        <v>0.05</v>
      </c>
      <c r="I17" s="23">
        <v>3</v>
      </c>
      <c r="J17" s="23">
        <v>1.7</v>
      </c>
      <c r="K17" s="23">
        <v>1.6</v>
      </c>
      <c r="L17" s="23">
        <v>13</v>
      </c>
      <c r="M17" s="23">
        <v>37</v>
      </c>
      <c r="N17" s="23">
        <v>14</v>
      </c>
      <c r="O17" s="23">
        <v>0.65</v>
      </c>
    </row>
    <row r="18" spans="1:15" ht="30" customHeight="1" x14ac:dyDescent="0.3">
      <c r="A18" s="10">
        <v>202</v>
      </c>
      <c r="B18" s="16" t="s">
        <v>26</v>
      </c>
      <c r="C18" s="2">
        <v>150</v>
      </c>
      <c r="D18" s="23">
        <v>9</v>
      </c>
      <c r="E18" s="23">
        <v>6.4</v>
      </c>
      <c r="F18" s="23">
        <v>37.700000000000003</v>
      </c>
      <c r="G18" s="23">
        <v>242</v>
      </c>
      <c r="H18" s="23">
        <v>0.2</v>
      </c>
      <c r="I18" s="23">
        <v>0</v>
      </c>
      <c r="J18" s="23">
        <v>23</v>
      </c>
      <c r="K18" s="23">
        <v>0.6</v>
      </c>
      <c r="L18" s="23">
        <v>16</v>
      </c>
      <c r="M18" s="23">
        <v>202</v>
      </c>
      <c r="N18" s="23">
        <v>135</v>
      </c>
      <c r="O18" s="23">
        <v>4.5</v>
      </c>
    </row>
    <row r="19" spans="1:15" ht="30" customHeight="1" x14ac:dyDescent="0.3">
      <c r="A19" s="24">
        <v>347</v>
      </c>
      <c r="B19" s="16" t="s">
        <v>98</v>
      </c>
      <c r="C19" s="2">
        <v>90</v>
      </c>
      <c r="D19" s="23">
        <v>13.8</v>
      </c>
      <c r="E19" s="23">
        <v>9.9</v>
      </c>
      <c r="F19" s="23">
        <v>12</v>
      </c>
      <c r="G19" s="23">
        <v>192</v>
      </c>
      <c r="H19" s="23">
        <v>0.13</v>
      </c>
      <c r="I19" s="23">
        <v>0</v>
      </c>
      <c r="J19" s="23">
        <v>2.7</v>
      </c>
      <c r="K19" s="23">
        <v>1.3</v>
      </c>
      <c r="L19" s="23">
        <v>45</v>
      </c>
      <c r="M19" s="23">
        <v>122</v>
      </c>
      <c r="N19" s="23">
        <v>18.899999999999999</v>
      </c>
      <c r="O19" s="23">
        <v>1.86</v>
      </c>
    </row>
    <row r="20" spans="1:15" ht="30" customHeight="1" x14ac:dyDescent="0.3">
      <c r="A20" s="10">
        <v>403</v>
      </c>
      <c r="B20" s="16" t="s">
        <v>99</v>
      </c>
      <c r="C20" s="2">
        <v>20</v>
      </c>
      <c r="D20" s="23">
        <v>0.7</v>
      </c>
      <c r="E20" s="23">
        <v>1.2</v>
      </c>
      <c r="F20" s="23">
        <v>1.3</v>
      </c>
      <c r="G20" s="23">
        <v>19</v>
      </c>
      <c r="H20" s="23">
        <v>8.0000000000000002E-3</v>
      </c>
      <c r="I20" s="23">
        <v>0.01</v>
      </c>
      <c r="J20" s="23">
        <v>7.6</v>
      </c>
      <c r="K20" s="23">
        <v>0.02</v>
      </c>
      <c r="L20" s="23">
        <v>22.4</v>
      </c>
      <c r="M20" s="23">
        <v>16</v>
      </c>
      <c r="N20" s="23">
        <v>2.7</v>
      </c>
      <c r="O20" s="23">
        <v>0.04</v>
      </c>
    </row>
    <row r="21" spans="1:15" ht="30" customHeight="1" x14ac:dyDescent="0.3">
      <c r="A21" s="2">
        <v>495</v>
      </c>
      <c r="B21" s="4" t="s">
        <v>50</v>
      </c>
      <c r="C21" s="2">
        <v>200</v>
      </c>
      <c r="D21" s="23">
        <v>0.6</v>
      </c>
      <c r="E21" s="23">
        <v>0.1</v>
      </c>
      <c r="F21" s="23">
        <v>20.100000000000001</v>
      </c>
      <c r="G21" s="23">
        <v>84</v>
      </c>
      <c r="H21" s="23">
        <v>0.01</v>
      </c>
      <c r="I21" s="23">
        <v>0.2</v>
      </c>
      <c r="J21" s="23">
        <v>0</v>
      </c>
      <c r="K21" s="23">
        <v>0.4</v>
      </c>
      <c r="L21" s="23">
        <v>20.100000000000001</v>
      </c>
      <c r="M21" s="23">
        <v>19.2</v>
      </c>
      <c r="N21" s="23">
        <v>14.4</v>
      </c>
      <c r="O21" s="23">
        <v>0.69</v>
      </c>
    </row>
    <row r="22" spans="1:15" ht="30" customHeight="1" x14ac:dyDescent="0.3">
      <c r="A22" s="24">
        <v>573</v>
      </c>
      <c r="B22" s="11" t="s">
        <v>21</v>
      </c>
      <c r="C22" s="2">
        <v>35</v>
      </c>
      <c r="D22" s="23">
        <v>2.7</v>
      </c>
      <c r="E22" s="23">
        <v>0.4</v>
      </c>
      <c r="F22" s="23">
        <v>17.2</v>
      </c>
      <c r="G22" s="23">
        <v>82.6</v>
      </c>
      <c r="H22" s="23">
        <v>0.1</v>
      </c>
      <c r="I22" s="23">
        <v>0</v>
      </c>
      <c r="J22" s="23">
        <v>0</v>
      </c>
      <c r="K22" s="23">
        <v>0.4</v>
      </c>
      <c r="L22" s="23">
        <v>23.1</v>
      </c>
      <c r="M22" s="23">
        <v>22.8</v>
      </c>
      <c r="N22" s="23">
        <v>5</v>
      </c>
      <c r="O22" s="23">
        <v>0.7</v>
      </c>
    </row>
    <row r="23" spans="1:15" ht="30" customHeight="1" x14ac:dyDescent="0.3">
      <c r="A23" s="24">
        <v>574</v>
      </c>
      <c r="B23" s="11" t="s">
        <v>20</v>
      </c>
      <c r="C23" s="2">
        <v>35</v>
      </c>
      <c r="D23" s="23">
        <v>3</v>
      </c>
      <c r="E23" s="23">
        <v>0.5</v>
      </c>
      <c r="F23" s="23">
        <v>14</v>
      </c>
      <c r="G23" s="23">
        <v>72</v>
      </c>
      <c r="H23" s="23">
        <v>0.1</v>
      </c>
      <c r="I23" s="23">
        <v>0</v>
      </c>
      <c r="J23" s="23">
        <v>0</v>
      </c>
      <c r="K23" s="23">
        <v>0.8</v>
      </c>
      <c r="L23" s="23">
        <v>12</v>
      </c>
      <c r="M23" s="23">
        <v>82</v>
      </c>
      <c r="N23" s="23">
        <v>23</v>
      </c>
      <c r="O23" s="23">
        <v>1.5</v>
      </c>
    </row>
    <row r="24" spans="1:15" ht="30" customHeight="1" x14ac:dyDescent="0.3">
      <c r="A24" s="13"/>
      <c r="B24" s="17" t="s">
        <v>28</v>
      </c>
      <c r="C24" s="2">
        <f>SUM(C16:C23)</f>
        <v>790</v>
      </c>
      <c r="D24" s="23">
        <f>SUM(D16:D23)</f>
        <v>32.6</v>
      </c>
      <c r="E24" s="23">
        <f>SUM(E16:E23)</f>
        <v>22.900000000000002</v>
      </c>
      <c r="F24" s="23">
        <f>SUM(F16:F23)</f>
        <v>114.10000000000001</v>
      </c>
      <c r="G24" s="23">
        <f>SUM(G16:G23)</f>
        <v>791.6</v>
      </c>
      <c r="H24" s="23">
        <f>SUM(H16:H23)</f>
        <v>0.60799999999999998</v>
      </c>
      <c r="I24" s="23">
        <f>SUM(I16:I23)</f>
        <v>9.2099999999999991</v>
      </c>
      <c r="J24" s="23">
        <f>SUM(J16:J23)</f>
        <v>35</v>
      </c>
      <c r="K24" s="23">
        <f>SUM(K16:K23)</f>
        <v>5.1800000000000006</v>
      </c>
      <c r="L24" s="23">
        <f>SUM(L16:L23)</f>
        <v>163.6</v>
      </c>
      <c r="M24" s="23">
        <f>SUM(M16:M23)</f>
        <v>512</v>
      </c>
      <c r="N24" s="23">
        <f>SUM(N16:N23)</f>
        <v>220</v>
      </c>
      <c r="O24" s="23">
        <f>SUM(O16:O23)</f>
        <v>10.229999999999999</v>
      </c>
    </row>
    <row r="25" spans="1:15" ht="30" customHeight="1" x14ac:dyDescent="0.3">
      <c r="A25" s="39" t="s">
        <v>23</v>
      </c>
      <c r="B25" s="40"/>
      <c r="C25" s="23">
        <f>C11+C24+C14</f>
        <v>1490</v>
      </c>
      <c r="D25" s="23">
        <f>D11+D24+D14</f>
        <v>72.11999999999999</v>
      </c>
      <c r="E25" s="23">
        <f>E11+E24+E14</f>
        <v>38.1</v>
      </c>
      <c r="F25" s="23">
        <f>F11+F24+F14</f>
        <v>239.20000000000002</v>
      </c>
      <c r="G25" s="23">
        <f>G11+G24+G14</f>
        <v>1582.2</v>
      </c>
      <c r="H25" s="23">
        <f>H11+H24+H14</f>
        <v>89.897999999999996</v>
      </c>
      <c r="I25" s="23">
        <f>I11+I24+I14</f>
        <v>24.073</v>
      </c>
      <c r="J25" s="23">
        <f>J11+J24+J14</f>
        <v>54.55</v>
      </c>
      <c r="K25" s="23">
        <f>K11+K24+K14</f>
        <v>7.9800000000000013</v>
      </c>
      <c r="L25" s="23">
        <f>L11+L24+L14</f>
        <v>635.20000000000005</v>
      </c>
      <c r="M25" s="23">
        <f>M11+M24+M14</f>
        <v>766.3</v>
      </c>
      <c r="N25" s="23">
        <f>N11+N24+N14</f>
        <v>700.6</v>
      </c>
      <c r="O25" s="23">
        <f>O11+O24+O14</f>
        <v>19.409999999999997</v>
      </c>
    </row>
  </sheetData>
  <mergeCells count="10">
    <mergeCell ref="A1:O1"/>
    <mergeCell ref="A2:O2"/>
    <mergeCell ref="A25:B25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opLeftCell="A14" workbookViewId="0">
      <selection activeCell="A15" sqref="A15:O15"/>
    </sheetView>
  </sheetViews>
  <sheetFormatPr defaultRowHeight="18.75" x14ac:dyDescent="0.3"/>
  <cols>
    <col min="1" max="1" width="8.28515625" style="1" customWidth="1"/>
    <col min="2" max="2" width="65.140625" style="1" customWidth="1"/>
    <col min="3" max="3" width="10.28515625" style="1" customWidth="1"/>
    <col min="4" max="4" width="9.140625" style="1" customWidth="1"/>
    <col min="5" max="5" width="9.140625" style="1"/>
    <col min="6" max="6" width="10" style="1" customWidth="1"/>
    <col min="7" max="7" width="16" style="1" customWidth="1"/>
    <col min="8" max="8" width="10.5703125" style="1" customWidth="1"/>
    <col min="9" max="9" width="9" style="1" customWidth="1"/>
    <col min="10" max="10" width="9.28515625" style="1" customWidth="1"/>
    <col min="11" max="11" width="10.140625" style="1" customWidth="1"/>
    <col min="12" max="12" width="9.5703125" style="1" customWidth="1"/>
    <col min="13" max="13" width="12.42578125" style="1" customWidth="1"/>
    <col min="14" max="14" width="11.7109375" style="1" customWidth="1"/>
    <col min="15" max="15" width="10.7109375" style="1" customWidth="1"/>
    <col min="16" max="16384" width="9.140625" style="1"/>
  </cols>
  <sheetData>
    <row r="1" spans="1:15" ht="65.25" customHeight="1" x14ac:dyDescent="0.3">
      <c r="A1" s="37" t="s">
        <v>95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45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232</v>
      </c>
      <c r="B6" s="11" t="s">
        <v>67</v>
      </c>
      <c r="C6" s="2">
        <v>205</v>
      </c>
      <c r="D6" s="23">
        <v>7.5</v>
      </c>
      <c r="E6" s="23">
        <v>6.6</v>
      </c>
      <c r="F6" s="23">
        <v>36.299999999999997</v>
      </c>
      <c r="G6" s="23">
        <v>235</v>
      </c>
      <c r="H6" s="23">
        <v>0.14000000000000001</v>
      </c>
      <c r="I6" s="23">
        <v>1.7</v>
      </c>
      <c r="J6" s="23">
        <v>39</v>
      </c>
      <c r="K6" s="23">
        <v>0.8</v>
      </c>
      <c r="L6" s="23">
        <v>139</v>
      </c>
      <c r="M6" s="23">
        <v>194</v>
      </c>
      <c r="N6" s="23">
        <v>38</v>
      </c>
      <c r="O6" s="23">
        <v>1.89</v>
      </c>
    </row>
    <row r="7" spans="1:15" ht="30" customHeight="1" x14ac:dyDescent="0.3">
      <c r="A7" s="24">
        <v>69</v>
      </c>
      <c r="B7" s="11" t="s">
        <v>48</v>
      </c>
      <c r="C7" s="2">
        <v>60</v>
      </c>
      <c r="D7" s="23">
        <v>2.7</v>
      </c>
      <c r="E7" s="23">
        <v>19</v>
      </c>
      <c r="F7" s="23">
        <v>17</v>
      </c>
      <c r="G7" s="23">
        <v>250</v>
      </c>
      <c r="H7" s="23">
        <v>0.03</v>
      </c>
      <c r="I7" s="23">
        <v>0</v>
      </c>
      <c r="J7" s="23">
        <v>103</v>
      </c>
      <c r="K7" s="23">
        <v>0.7</v>
      </c>
      <c r="L7" s="23">
        <v>12</v>
      </c>
      <c r="M7" s="23">
        <v>31</v>
      </c>
      <c r="N7" s="23">
        <v>5</v>
      </c>
      <c r="O7" s="23">
        <v>0.43</v>
      </c>
    </row>
    <row r="8" spans="1:15" ht="30" customHeight="1" x14ac:dyDescent="0.3">
      <c r="A8" s="24">
        <v>574</v>
      </c>
      <c r="B8" s="11" t="s">
        <v>20</v>
      </c>
      <c r="C8" s="2">
        <v>35</v>
      </c>
      <c r="D8" s="23">
        <v>3</v>
      </c>
      <c r="E8" s="23">
        <v>0.5</v>
      </c>
      <c r="F8" s="23">
        <v>14</v>
      </c>
      <c r="G8" s="23">
        <v>72</v>
      </c>
      <c r="H8" s="23">
        <v>0.1</v>
      </c>
      <c r="I8" s="23">
        <v>0</v>
      </c>
      <c r="J8" s="23">
        <v>0</v>
      </c>
      <c r="K8" s="23">
        <v>0.8</v>
      </c>
      <c r="L8" s="23">
        <v>12</v>
      </c>
      <c r="M8" s="23">
        <v>82</v>
      </c>
      <c r="N8" s="23">
        <v>23</v>
      </c>
      <c r="O8" s="23">
        <v>1.5</v>
      </c>
    </row>
    <row r="9" spans="1:15" ht="30" customHeight="1" x14ac:dyDescent="0.3">
      <c r="A9" s="24">
        <v>459</v>
      </c>
      <c r="B9" s="11" t="s">
        <v>38</v>
      </c>
      <c r="C9" s="2">
        <v>200</v>
      </c>
      <c r="D9" s="23">
        <v>0.3</v>
      </c>
      <c r="E9" s="23">
        <v>0.1</v>
      </c>
      <c r="F9" s="23">
        <v>9.5</v>
      </c>
      <c r="G9" s="23">
        <v>40</v>
      </c>
      <c r="H9" s="23">
        <v>0</v>
      </c>
      <c r="I9" s="23">
        <v>1</v>
      </c>
      <c r="J9" s="23">
        <v>0</v>
      </c>
      <c r="K9" s="23">
        <v>0.02</v>
      </c>
      <c r="L9" s="23">
        <v>7.9</v>
      </c>
      <c r="M9" s="23">
        <v>9.1</v>
      </c>
      <c r="N9" s="23">
        <v>5</v>
      </c>
      <c r="O9" s="23">
        <v>0.87</v>
      </c>
    </row>
    <row r="10" spans="1:15" ht="30" customHeight="1" x14ac:dyDescent="0.3">
      <c r="A10" s="2"/>
      <c r="B10" s="18" t="s">
        <v>28</v>
      </c>
      <c r="C10" s="2">
        <f t="shared" ref="C10:O10" si="0">SUM(C6:C9)</f>
        <v>500</v>
      </c>
      <c r="D10" s="23">
        <f t="shared" si="0"/>
        <v>13.5</v>
      </c>
      <c r="E10" s="23">
        <f t="shared" si="0"/>
        <v>26.200000000000003</v>
      </c>
      <c r="F10" s="23">
        <f t="shared" si="0"/>
        <v>76.8</v>
      </c>
      <c r="G10" s="23">
        <f t="shared" si="0"/>
        <v>597</v>
      </c>
      <c r="H10" s="23">
        <f t="shared" si="0"/>
        <v>0.27</v>
      </c>
      <c r="I10" s="23">
        <f t="shared" si="0"/>
        <v>2.7</v>
      </c>
      <c r="J10" s="23">
        <f t="shared" si="0"/>
        <v>142</v>
      </c>
      <c r="K10" s="23">
        <f t="shared" si="0"/>
        <v>2.3199999999999998</v>
      </c>
      <c r="L10" s="23">
        <f t="shared" si="0"/>
        <v>170.9</v>
      </c>
      <c r="M10" s="23">
        <f t="shared" si="0"/>
        <v>316.10000000000002</v>
      </c>
      <c r="N10" s="23">
        <f t="shared" si="0"/>
        <v>71</v>
      </c>
      <c r="O10" s="23">
        <f t="shared" si="0"/>
        <v>4.6899999999999995</v>
      </c>
    </row>
    <row r="11" spans="1:15" ht="30" customHeight="1" x14ac:dyDescent="0.3">
      <c r="A11" s="2"/>
      <c r="B11" s="9" t="s">
        <v>46</v>
      </c>
      <c r="C11" s="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5" ht="30" customHeight="1" x14ac:dyDescent="0.3">
      <c r="A12" s="2">
        <v>82</v>
      </c>
      <c r="B12" s="11" t="s">
        <v>22</v>
      </c>
      <c r="C12" s="2">
        <v>200</v>
      </c>
      <c r="D12" s="23">
        <v>0.8</v>
      </c>
      <c r="E12" s="23">
        <v>0.8</v>
      </c>
      <c r="F12" s="23">
        <v>19.600000000000001</v>
      </c>
      <c r="G12" s="23">
        <v>88</v>
      </c>
      <c r="H12" s="23">
        <v>0.06</v>
      </c>
      <c r="I12" s="23">
        <v>14</v>
      </c>
      <c r="J12" s="23">
        <v>0</v>
      </c>
      <c r="K12" s="23">
        <v>0.4</v>
      </c>
      <c r="L12" s="23">
        <v>32.200000000000003</v>
      </c>
      <c r="M12" s="23">
        <v>22</v>
      </c>
      <c r="N12" s="23">
        <v>18</v>
      </c>
      <c r="O12" s="23">
        <v>4.42</v>
      </c>
    </row>
    <row r="13" spans="1:15" ht="30" customHeight="1" x14ac:dyDescent="0.3">
      <c r="A13" s="2"/>
      <c r="B13" s="18" t="s">
        <v>47</v>
      </c>
      <c r="C13" s="2">
        <v>200</v>
      </c>
      <c r="D13" s="23">
        <f>D12</f>
        <v>0.8</v>
      </c>
      <c r="E13" s="23">
        <f t="shared" ref="E13:O13" si="1">E12</f>
        <v>0.8</v>
      </c>
      <c r="F13" s="23">
        <f t="shared" si="1"/>
        <v>19.600000000000001</v>
      </c>
      <c r="G13" s="23">
        <f t="shared" si="1"/>
        <v>88</v>
      </c>
      <c r="H13" s="23">
        <f t="shared" si="1"/>
        <v>0.06</v>
      </c>
      <c r="I13" s="23">
        <f t="shared" si="1"/>
        <v>14</v>
      </c>
      <c r="J13" s="23">
        <f t="shared" si="1"/>
        <v>0</v>
      </c>
      <c r="K13" s="23">
        <f t="shared" si="1"/>
        <v>0.4</v>
      </c>
      <c r="L13" s="23">
        <f t="shared" si="1"/>
        <v>32.200000000000003</v>
      </c>
      <c r="M13" s="23">
        <f t="shared" si="1"/>
        <v>22</v>
      </c>
      <c r="N13" s="23">
        <f t="shared" si="1"/>
        <v>18</v>
      </c>
      <c r="O13" s="23">
        <f t="shared" si="1"/>
        <v>4.42</v>
      </c>
    </row>
    <row r="14" spans="1:15" ht="30" customHeight="1" x14ac:dyDescent="0.3">
      <c r="A14" s="2"/>
      <c r="B14" s="9" t="s">
        <v>19</v>
      </c>
      <c r="C14" s="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ht="30" customHeight="1" x14ac:dyDescent="0.3">
      <c r="A15" s="2">
        <v>157</v>
      </c>
      <c r="B15" s="28" t="s">
        <v>77</v>
      </c>
      <c r="C15" s="2">
        <v>65</v>
      </c>
      <c r="D15" s="23">
        <v>2</v>
      </c>
      <c r="E15" s="23">
        <v>2.4</v>
      </c>
      <c r="F15" s="23">
        <v>3.3</v>
      </c>
      <c r="G15" s="23">
        <v>41</v>
      </c>
      <c r="H15" s="23">
        <v>0.05</v>
      </c>
      <c r="I15" s="23">
        <v>1.2</v>
      </c>
      <c r="J15" s="23">
        <v>12</v>
      </c>
      <c r="K15" s="23">
        <v>0.15</v>
      </c>
      <c r="L15" s="23">
        <v>12</v>
      </c>
      <c r="M15" s="23">
        <v>35</v>
      </c>
      <c r="N15" s="23">
        <v>12</v>
      </c>
      <c r="O15" s="23">
        <v>0.4</v>
      </c>
    </row>
    <row r="16" spans="1:15" ht="30" customHeight="1" x14ac:dyDescent="0.3">
      <c r="A16" s="10">
        <v>116</v>
      </c>
      <c r="B16" s="19" t="s">
        <v>85</v>
      </c>
      <c r="C16" s="2">
        <v>200</v>
      </c>
      <c r="D16" s="23">
        <v>1.6</v>
      </c>
      <c r="E16" s="23">
        <v>3.6</v>
      </c>
      <c r="F16" s="23">
        <v>5.0999999999999996</v>
      </c>
      <c r="G16" s="23">
        <v>59</v>
      </c>
      <c r="H16" s="23">
        <v>0</v>
      </c>
      <c r="I16" s="23">
        <v>0.06</v>
      </c>
      <c r="J16" s="23">
        <v>6</v>
      </c>
      <c r="K16" s="23">
        <v>1.9</v>
      </c>
      <c r="L16" s="23">
        <v>18</v>
      </c>
      <c r="M16" s="23">
        <v>15</v>
      </c>
      <c r="N16" s="23">
        <v>36</v>
      </c>
      <c r="O16" s="23">
        <v>0.56000000000000005</v>
      </c>
    </row>
    <row r="17" spans="1:15" ht="30" customHeight="1" x14ac:dyDescent="0.3">
      <c r="A17" s="2">
        <v>433</v>
      </c>
      <c r="B17" s="4" t="s">
        <v>88</v>
      </c>
      <c r="C17" s="2">
        <v>5</v>
      </c>
      <c r="D17" s="23">
        <v>0.1</v>
      </c>
      <c r="E17" s="23">
        <v>0.7</v>
      </c>
      <c r="F17" s="23">
        <v>0.2</v>
      </c>
      <c r="G17" s="23">
        <v>8</v>
      </c>
      <c r="H17" s="23">
        <v>1E-3</v>
      </c>
      <c r="I17" s="23">
        <v>0.01</v>
      </c>
      <c r="J17" s="23">
        <v>5</v>
      </c>
      <c r="K17" s="23">
        <v>0.02</v>
      </c>
      <c r="L17" s="23">
        <v>4</v>
      </c>
      <c r="M17" s="23">
        <v>2.6</v>
      </c>
      <c r="N17" s="23">
        <v>0.4</v>
      </c>
      <c r="O17" s="23">
        <v>8.9999999999999993E-3</v>
      </c>
    </row>
    <row r="18" spans="1:15" ht="30" customHeight="1" x14ac:dyDescent="0.3">
      <c r="A18" s="24">
        <v>319</v>
      </c>
      <c r="B18" s="22" t="s">
        <v>83</v>
      </c>
      <c r="C18" s="2">
        <v>90</v>
      </c>
      <c r="D18" s="23">
        <v>15.6</v>
      </c>
      <c r="E18" s="23">
        <v>19</v>
      </c>
      <c r="F18" s="23">
        <v>8.9</v>
      </c>
      <c r="G18" s="23">
        <v>268</v>
      </c>
      <c r="H18" s="23">
        <v>0.15</v>
      </c>
      <c r="I18" s="23">
        <v>0</v>
      </c>
      <c r="J18" s="23">
        <v>51</v>
      </c>
      <c r="K18" s="23">
        <v>0.45</v>
      </c>
      <c r="L18" s="23">
        <v>32</v>
      </c>
      <c r="M18" s="23">
        <v>149</v>
      </c>
      <c r="N18" s="23">
        <v>21</v>
      </c>
      <c r="O18" s="23">
        <v>2.69</v>
      </c>
    </row>
    <row r="19" spans="1:15" ht="30" customHeight="1" x14ac:dyDescent="0.3">
      <c r="A19" s="24">
        <v>236</v>
      </c>
      <c r="B19" s="21" t="s">
        <v>70</v>
      </c>
      <c r="C19" s="2">
        <v>150</v>
      </c>
      <c r="D19" s="23">
        <v>3.8</v>
      </c>
      <c r="E19" s="23">
        <v>4.8</v>
      </c>
      <c r="F19" s="23">
        <v>23.5</v>
      </c>
      <c r="G19" s="23">
        <v>152</v>
      </c>
      <c r="H19" s="23">
        <v>0.04</v>
      </c>
      <c r="I19" s="23">
        <v>1</v>
      </c>
      <c r="J19" s="23">
        <v>29</v>
      </c>
      <c r="K19" s="23">
        <v>0.1</v>
      </c>
      <c r="L19" s="23">
        <v>94</v>
      </c>
      <c r="M19" s="23">
        <v>102</v>
      </c>
      <c r="N19" s="23">
        <v>22</v>
      </c>
      <c r="O19" s="23">
        <v>0.06</v>
      </c>
    </row>
    <row r="20" spans="1:15" ht="30" customHeight="1" x14ac:dyDescent="0.3">
      <c r="A20" s="24">
        <v>504</v>
      </c>
      <c r="B20" s="14" t="s">
        <v>68</v>
      </c>
      <c r="C20" s="2">
        <v>200</v>
      </c>
      <c r="D20" s="23">
        <v>0</v>
      </c>
      <c r="E20" s="23">
        <v>0</v>
      </c>
      <c r="F20" s="23">
        <v>24</v>
      </c>
      <c r="G20" s="23">
        <v>95</v>
      </c>
      <c r="H20" s="23">
        <v>0.3</v>
      </c>
      <c r="I20" s="23">
        <v>20.100000000000001</v>
      </c>
      <c r="J20" s="23">
        <v>0.13</v>
      </c>
      <c r="K20" s="23">
        <v>2.35</v>
      </c>
      <c r="L20" s="23">
        <v>0</v>
      </c>
      <c r="M20" s="23">
        <v>0</v>
      </c>
      <c r="N20" s="23">
        <v>0</v>
      </c>
      <c r="O20" s="23">
        <v>0</v>
      </c>
    </row>
    <row r="21" spans="1:15" ht="30" customHeight="1" x14ac:dyDescent="0.3">
      <c r="A21" s="24">
        <v>573</v>
      </c>
      <c r="B21" s="11" t="s">
        <v>21</v>
      </c>
      <c r="C21" s="2">
        <v>36</v>
      </c>
      <c r="D21" s="23">
        <v>2.7</v>
      </c>
      <c r="E21" s="23">
        <v>0.4</v>
      </c>
      <c r="F21" s="23">
        <v>17.2</v>
      </c>
      <c r="G21" s="23">
        <v>82.6</v>
      </c>
      <c r="H21" s="23">
        <v>0.1</v>
      </c>
      <c r="I21" s="23">
        <v>0</v>
      </c>
      <c r="J21" s="23">
        <v>0</v>
      </c>
      <c r="K21" s="23">
        <v>0.4</v>
      </c>
      <c r="L21" s="23">
        <v>23.1</v>
      </c>
      <c r="M21" s="23">
        <v>22.8</v>
      </c>
      <c r="N21" s="23">
        <v>5</v>
      </c>
      <c r="O21" s="23">
        <v>0.7</v>
      </c>
    </row>
    <row r="22" spans="1:15" ht="30" customHeight="1" x14ac:dyDescent="0.3">
      <c r="A22" s="24">
        <v>574</v>
      </c>
      <c r="B22" s="11" t="s">
        <v>20</v>
      </c>
      <c r="C22" s="2">
        <v>36</v>
      </c>
      <c r="D22" s="23">
        <v>3</v>
      </c>
      <c r="E22" s="23">
        <v>0.5</v>
      </c>
      <c r="F22" s="23">
        <v>14</v>
      </c>
      <c r="G22" s="23">
        <v>72</v>
      </c>
      <c r="H22" s="23">
        <v>0.1</v>
      </c>
      <c r="I22" s="23">
        <v>0</v>
      </c>
      <c r="J22" s="23">
        <v>0</v>
      </c>
      <c r="K22" s="23">
        <v>0.8</v>
      </c>
      <c r="L22" s="23">
        <v>12</v>
      </c>
      <c r="M22" s="23">
        <v>82</v>
      </c>
      <c r="N22" s="23">
        <v>23</v>
      </c>
      <c r="O22" s="23">
        <v>1.5</v>
      </c>
    </row>
    <row r="23" spans="1:15" ht="30" customHeight="1" x14ac:dyDescent="0.3">
      <c r="A23" s="13"/>
      <c r="B23" s="18" t="s">
        <v>28</v>
      </c>
      <c r="C23" s="2">
        <f>SUM(C15:C22)</f>
        <v>782</v>
      </c>
      <c r="D23" s="23">
        <f t="shared" ref="D23:O23" si="2">SUM(D15:D22)</f>
        <v>28.8</v>
      </c>
      <c r="E23" s="23">
        <f t="shared" si="2"/>
        <v>31.4</v>
      </c>
      <c r="F23" s="23">
        <f t="shared" si="2"/>
        <v>96.2</v>
      </c>
      <c r="G23" s="23">
        <f t="shared" si="2"/>
        <v>777.6</v>
      </c>
      <c r="H23" s="23">
        <f t="shared" si="2"/>
        <v>0.74099999999999999</v>
      </c>
      <c r="I23" s="23">
        <f t="shared" si="2"/>
        <v>22.37</v>
      </c>
      <c r="J23" s="23">
        <f t="shared" si="2"/>
        <v>103.13</v>
      </c>
      <c r="K23" s="23">
        <f t="shared" si="2"/>
        <v>6.1700000000000008</v>
      </c>
      <c r="L23" s="23">
        <f t="shared" si="2"/>
        <v>195.1</v>
      </c>
      <c r="M23" s="23">
        <f t="shared" si="2"/>
        <v>408.40000000000003</v>
      </c>
      <c r="N23" s="23">
        <f t="shared" si="2"/>
        <v>119.4</v>
      </c>
      <c r="O23" s="23">
        <f t="shared" si="2"/>
        <v>5.9189999999999996</v>
      </c>
    </row>
    <row r="24" spans="1:15" ht="30" customHeight="1" x14ac:dyDescent="0.3">
      <c r="A24" s="39" t="s">
        <v>23</v>
      </c>
      <c r="B24" s="40"/>
      <c r="C24" s="23">
        <f>C10+C23+C13</f>
        <v>1482</v>
      </c>
      <c r="D24" s="23">
        <f>D10+D23+D13</f>
        <v>43.099999999999994</v>
      </c>
      <c r="E24" s="23">
        <f t="shared" ref="E24:O24" si="3">E10+E23+E13</f>
        <v>58.4</v>
      </c>
      <c r="F24" s="23">
        <f t="shared" si="3"/>
        <v>192.6</v>
      </c>
      <c r="G24" s="23">
        <f t="shared" si="3"/>
        <v>1462.6</v>
      </c>
      <c r="H24" s="23">
        <f t="shared" si="3"/>
        <v>1.0710000000000002</v>
      </c>
      <c r="I24" s="23">
        <f t="shared" si="3"/>
        <v>39.07</v>
      </c>
      <c r="J24" s="23">
        <f t="shared" si="3"/>
        <v>245.13</v>
      </c>
      <c r="K24" s="23">
        <f t="shared" si="3"/>
        <v>8.89</v>
      </c>
      <c r="L24" s="23">
        <f t="shared" si="3"/>
        <v>398.2</v>
      </c>
      <c r="M24" s="23">
        <f t="shared" si="3"/>
        <v>746.5</v>
      </c>
      <c r="N24" s="23">
        <f t="shared" si="3"/>
        <v>208.4</v>
      </c>
      <c r="O24" s="23">
        <f t="shared" si="3"/>
        <v>15.028999999999998</v>
      </c>
    </row>
  </sheetData>
  <mergeCells count="10">
    <mergeCell ref="A1:O1"/>
    <mergeCell ref="A2:O2"/>
    <mergeCell ref="A24:B24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opLeftCell="A15" workbookViewId="0">
      <selection activeCell="F22" sqref="F22"/>
    </sheetView>
  </sheetViews>
  <sheetFormatPr defaultRowHeight="18.75" x14ac:dyDescent="0.3"/>
  <cols>
    <col min="1" max="1" width="9.42578125" style="1" customWidth="1"/>
    <col min="2" max="2" width="62.7109375" style="1" customWidth="1"/>
    <col min="3" max="3" width="10.28515625" style="1" customWidth="1"/>
    <col min="4" max="4" width="10.42578125" style="1" customWidth="1"/>
    <col min="5" max="5" width="11" style="1" customWidth="1"/>
    <col min="6" max="6" width="10.42578125" style="1" customWidth="1"/>
    <col min="7" max="7" width="16" style="1" customWidth="1"/>
    <col min="8" max="8" width="10.7109375" style="1" customWidth="1"/>
    <col min="9" max="9" width="8.85546875" style="1" customWidth="1"/>
    <col min="10" max="10" width="10.140625" style="1" customWidth="1"/>
    <col min="11" max="11" width="10.5703125" style="1" customWidth="1"/>
    <col min="12" max="12" width="10.140625" style="1" customWidth="1"/>
    <col min="13" max="13" width="11.5703125" style="1" customWidth="1"/>
    <col min="14" max="14" width="10.7109375" style="1" customWidth="1"/>
    <col min="15" max="15" width="8.85546875" style="1" customWidth="1"/>
    <col min="16" max="16384" width="9.140625" style="1"/>
  </cols>
  <sheetData>
    <row r="1" spans="1:15" s="15" customFormat="1" ht="65.25" customHeight="1" x14ac:dyDescent="0.45">
      <c r="A1" s="37" t="s">
        <v>91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45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279</v>
      </c>
      <c r="B6" s="11" t="s">
        <v>42</v>
      </c>
      <c r="C6" s="2">
        <v>200</v>
      </c>
      <c r="D6" s="23">
        <v>31.8</v>
      </c>
      <c r="E6" s="23">
        <v>15.4</v>
      </c>
      <c r="F6" s="23">
        <v>30</v>
      </c>
      <c r="G6" s="23">
        <v>388</v>
      </c>
      <c r="H6" s="23">
        <v>0.16</v>
      </c>
      <c r="I6" s="23">
        <v>0</v>
      </c>
      <c r="J6" s="23">
        <v>104</v>
      </c>
      <c r="K6" s="23">
        <v>1.2</v>
      </c>
      <c r="L6" s="23">
        <v>306</v>
      </c>
      <c r="M6" s="23">
        <v>424</v>
      </c>
      <c r="N6" s="23">
        <v>44</v>
      </c>
      <c r="O6" s="23">
        <v>1.5</v>
      </c>
    </row>
    <row r="7" spans="1:15" ht="30" customHeight="1" x14ac:dyDescent="0.3">
      <c r="A7" s="24">
        <v>471</v>
      </c>
      <c r="B7" s="11" t="s">
        <v>57</v>
      </c>
      <c r="C7" s="2">
        <v>30</v>
      </c>
      <c r="D7" s="23">
        <v>2.16</v>
      </c>
      <c r="E7" s="23">
        <v>2.5499999999999998</v>
      </c>
      <c r="F7" s="23">
        <v>16.649999999999999</v>
      </c>
      <c r="G7" s="23">
        <v>98.1</v>
      </c>
      <c r="H7" s="23">
        <v>0.02</v>
      </c>
      <c r="I7" s="23">
        <v>0.3</v>
      </c>
      <c r="J7" s="23">
        <v>12.6</v>
      </c>
      <c r="K7" s="23">
        <v>0.06</v>
      </c>
      <c r="L7" s="23">
        <v>92.1</v>
      </c>
      <c r="M7" s="23">
        <v>65.7</v>
      </c>
      <c r="N7" s="23">
        <v>10.199999999999999</v>
      </c>
      <c r="O7" s="23">
        <v>0.06</v>
      </c>
    </row>
    <row r="8" spans="1:15" ht="30" customHeight="1" x14ac:dyDescent="0.3">
      <c r="A8" s="24">
        <v>484</v>
      </c>
      <c r="B8" s="11" t="s">
        <v>90</v>
      </c>
      <c r="C8" s="2">
        <v>200</v>
      </c>
      <c r="D8" s="23">
        <v>0</v>
      </c>
      <c r="E8" s="23">
        <v>0</v>
      </c>
      <c r="F8" s="23">
        <v>15</v>
      </c>
      <c r="G8" s="23">
        <v>60</v>
      </c>
      <c r="H8" s="23">
        <v>0</v>
      </c>
      <c r="I8" s="23">
        <v>0</v>
      </c>
      <c r="J8" s="23">
        <v>0</v>
      </c>
      <c r="K8" s="23">
        <v>0</v>
      </c>
      <c r="L8" s="23">
        <v>3.4</v>
      </c>
      <c r="M8" s="23">
        <v>5.8</v>
      </c>
      <c r="N8" s="23">
        <v>0</v>
      </c>
      <c r="O8" s="23">
        <v>0.02</v>
      </c>
    </row>
    <row r="9" spans="1:15" ht="30" customHeight="1" x14ac:dyDescent="0.3">
      <c r="A9" s="24">
        <v>573</v>
      </c>
      <c r="B9" s="11" t="s">
        <v>21</v>
      </c>
      <c r="C9" s="2">
        <v>35</v>
      </c>
      <c r="D9" s="23">
        <v>2.7</v>
      </c>
      <c r="E9" s="23">
        <v>0.4</v>
      </c>
      <c r="F9" s="23">
        <v>17.2</v>
      </c>
      <c r="G9" s="23">
        <v>82.6</v>
      </c>
      <c r="H9" s="23">
        <v>0.1</v>
      </c>
      <c r="I9" s="23">
        <v>0</v>
      </c>
      <c r="J9" s="23">
        <v>0</v>
      </c>
      <c r="K9" s="23">
        <v>0.4</v>
      </c>
      <c r="L9" s="23">
        <v>23.1</v>
      </c>
      <c r="M9" s="23">
        <v>22.8</v>
      </c>
      <c r="N9" s="23">
        <v>5</v>
      </c>
      <c r="O9" s="23">
        <v>0.7</v>
      </c>
    </row>
    <row r="10" spans="1:15" ht="30" customHeight="1" x14ac:dyDescent="0.3">
      <c r="A10" s="24">
        <v>574</v>
      </c>
      <c r="B10" s="11" t="s">
        <v>20</v>
      </c>
      <c r="C10" s="2">
        <v>35</v>
      </c>
      <c r="D10" s="23">
        <v>3</v>
      </c>
      <c r="E10" s="23">
        <v>0.5</v>
      </c>
      <c r="F10" s="23">
        <v>14</v>
      </c>
      <c r="G10" s="23">
        <v>72</v>
      </c>
      <c r="H10" s="23">
        <v>0.1</v>
      </c>
      <c r="I10" s="23">
        <v>0</v>
      </c>
      <c r="J10" s="23">
        <v>0</v>
      </c>
      <c r="K10" s="23">
        <v>0.8</v>
      </c>
      <c r="L10" s="23">
        <v>12</v>
      </c>
      <c r="M10" s="23">
        <v>82</v>
      </c>
      <c r="N10" s="23">
        <v>23</v>
      </c>
      <c r="O10" s="23">
        <v>1.5</v>
      </c>
    </row>
    <row r="11" spans="1:15" ht="30" customHeight="1" x14ac:dyDescent="0.3">
      <c r="A11" s="2"/>
      <c r="B11" s="18" t="s">
        <v>28</v>
      </c>
      <c r="C11" s="2">
        <f>SUM(C6:C10)</f>
        <v>500</v>
      </c>
      <c r="D11" s="23">
        <f t="shared" ref="D11:O11" si="0">SUM(D6:D10)</f>
        <v>39.660000000000004</v>
      </c>
      <c r="E11" s="23">
        <f t="shared" si="0"/>
        <v>18.849999999999998</v>
      </c>
      <c r="F11" s="23">
        <f t="shared" si="0"/>
        <v>92.85</v>
      </c>
      <c r="G11" s="23">
        <f t="shared" si="0"/>
        <v>700.7</v>
      </c>
      <c r="H11" s="23">
        <f t="shared" si="0"/>
        <v>0.38</v>
      </c>
      <c r="I11" s="23">
        <f t="shared" si="0"/>
        <v>0.3</v>
      </c>
      <c r="J11" s="23">
        <f t="shared" si="0"/>
        <v>116.6</v>
      </c>
      <c r="K11" s="23">
        <f t="shared" si="0"/>
        <v>2.46</v>
      </c>
      <c r="L11" s="23">
        <f t="shared" si="0"/>
        <v>436.6</v>
      </c>
      <c r="M11" s="23">
        <f t="shared" si="0"/>
        <v>600.29999999999995</v>
      </c>
      <c r="N11" s="23">
        <f t="shared" si="0"/>
        <v>82.2</v>
      </c>
      <c r="O11" s="23">
        <f t="shared" si="0"/>
        <v>3.7800000000000002</v>
      </c>
    </row>
    <row r="12" spans="1:15" ht="30" customHeight="1" x14ac:dyDescent="0.3">
      <c r="A12" s="2"/>
      <c r="B12" s="9" t="s">
        <v>46</v>
      </c>
      <c r="C12" s="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30" customHeight="1" x14ac:dyDescent="0.3">
      <c r="A13" s="2">
        <v>82</v>
      </c>
      <c r="B13" s="11" t="s">
        <v>22</v>
      </c>
      <c r="C13" s="2">
        <v>200</v>
      </c>
      <c r="D13" s="23">
        <v>0.8</v>
      </c>
      <c r="E13" s="23">
        <v>0.8</v>
      </c>
      <c r="F13" s="23">
        <v>19.600000000000001</v>
      </c>
      <c r="G13" s="23">
        <v>88</v>
      </c>
      <c r="H13" s="23">
        <v>0.06</v>
      </c>
      <c r="I13" s="23">
        <v>14</v>
      </c>
      <c r="J13" s="23">
        <v>0</v>
      </c>
      <c r="K13" s="23">
        <v>0.4</v>
      </c>
      <c r="L13" s="23">
        <v>32.200000000000003</v>
      </c>
      <c r="M13" s="23">
        <v>22</v>
      </c>
      <c r="N13" s="23">
        <v>18</v>
      </c>
      <c r="O13" s="23">
        <v>4.42</v>
      </c>
    </row>
    <row r="14" spans="1:15" ht="30" customHeight="1" x14ac:dyDescent="0.3">
      <c r="A14" s="2"/>
      <c r="B14" s="18" t="s">
        <v>47</v>
      </c>
      <c r="C14" s="2">
        <v>200</v>
      </c>
      <c r="D14" s="23">
        <f>D13</f>
        <v>0.8</v>
      </c>
      <c r="E14" s="23">
        <f t="shared" ref="E14:O14" si="1">E13</f>
        <v>0.8</v>
      </c>
      <c r="F14" s="23">
        <f t="shared" si="1"/>
        <v>19.600000000000001</v>
      </c>
      <c r="G14" s="23">
        <f t="shared" si="1"/>
        <v>88</v>
      </c>
      <c r="H14" s="23">
        <f t="shared" si="1"/>
        <v>0.06</v>
      </c>
      <c r="I14" s="23">
        <f t="shared" si="1"/>
        <v>14</v>
      </c>
      <c r="J14" s="23">
        <f t="shared" si="1"/>
        <v>0</v>
      </c>
      <c r="K14" s="23">
        <f t="shared" si="1"/>
        <v>0.4</v>
      </c>
      <c r="L14" s="23">
        <f t="shared" si="1"/>
        <v>32.200000000000003</v>
      </c>
      <c r="M14" s="23">
        <f t="shared" si="1"/>
        <v>22</v>
      </c>
      <c r="N14" s="23">
        <f t="shared" si="1"/>
        <v>18</v>
      </c>
      <c r="O14" s="23">
        <f t="shared" si="1"/>
        <v>4.42</v>
      </c>
    </row>
    <row r="15" spans="1:15" ht="30" customHeight="1" x14ac:dyDescent="0.3">
      <c r="A15" s="2"/>
      <c r="B15" s="9" t="s">
        <v>19</v>
      </c>
      <c r="C15" s="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ht="30" customHeight="1" x14ac:dyDescent="0.3">
      <c r="A16" s="2">
        <v>157</v>
      </c>
      <c r="B16" s="28" t="s">
        <v>75</v>
      </c>
      <c r="C16" s="2">
        <v>65</v>
      </c>
      <c r="D16" s="23">
        <v>2</v>
      </c>
      <c r="E16" s="23">
        <v>2.4</v>
      </c>
      <c r="F16" s="23">
        <v>3.3</v>
      </c>
      <c r="G16" s="23">
        <v>41</v>
      </c>
      <c r="H16" s="23">
        <v>0.05</v>
      </c>
      <c r="I16" s="23">
        <v>1.2</v>
      </c>
      <c r="J16" s="23">
        <v>12</v>
      </c>
      <c r="K16" s="23">
        <v>0.15</v>
      </c>
      <c r="L16" s="23">
        <v>12</v>
      </c>
      <c r="M16" s="23">
        <v>35</v>
      </c>
      <c r="N16" s="23">
        <v>12</v>
      </c>
      <c r="O16" s="23">
        <v>0.4</v>
      </c>
    </row>
    <row r="17" spans="1:15" ht="30" customHeight="1" x14ac:dyDescent="0.3">
      <c r="A17" s="10">
        <v>100</v>
      </c>
      <c r="B17" s="11" t="s">
        <v>73</v>
      </c>
      <c r="C17" s="2">
        <v>200</v>
      </c>
      <c r="D17" s="23">
        <v>2.1</v>
      </c>
      <c r="E17" s="23">
        <v>4.0999999999999996</v>
      </c>
      <c r="F17" s="23">
        <v>11</v>
      </c>
      <c r="G17" s="23">
        <v>88</v>
      </c>
      <c r="H17" s="23">
        <v>7.0000000000000007E-2</v>
      </c>
      <c r="I17" s="23">
        <v>5.7</v>
      </c>
      <c r="J17" s="23">
        <v>0</v>
      </c>
      <c r="K17" s="23">
        <v>1.9</v>
      </c>
      <c r="L17" s="23">
        <v>13</v>
      </c>
      <c r="M17" s="23">
        <v>49</v>
      </c>
      <c r="N17" s="23">
        <v>20</v>
      </c>
      <c r="O17" s="23">
        <v>0.69</v>
      </c>
    </row>
    <row r="18" spans="1:15" ht="30" customHeight="1" x14ac:dyDescent="0.3">
      <c r="A18" s="2">
        <v>433</v>
      </c>
      <c r="B18" s="4" t="s">
        <v>88</v>
      </c>
      <c r="C18" s="2">
        <v>5</v>
      </c>
      <c r="D18" s="23">
        <v>0.1</v>
      </c>
      <c r="E18" s="23">
        <v>0.7</v>
      </c>
      <c r="F18" s="23">
        <v>0.2</v>
      </c>
      <c r="G18" s="23">
        <v>8</v>
      </c>
      <c r="H18" s="23">
        <v>1E-3</v>
      </c>
      <c r="I18" s="23">
        <v>0.01</v>
      </c>
      <c r="J18" s="23">
        <v>5</v>
      </c>
      <c r="K18" s="23">
        <v>0.02</v>
      </c>
      <c r="L18" s="23">
        <v>4</v>
      </c>
      <c r="M18" s="23">
        <v>2.6</v>
      </c>
      <c r="N18" s="23">
        <v>0.4</v>
      </c>
      <c r="O18" s="23">
        <v>8.9999999999999993E-3</v>
      </c>
    </row>
    <row r="19" spans="1:15" ht="30" customHeight="1" x14ac:dyDescent="0.3">
      <c r="A19" s="24">
        <v>377</v>
      </c>
      <c r="B19" s="11" t="s">
        <v>25</v>
      </c>
      <c r="C19" s="2">
        <v>150</v>
      </c>
      <c r="D19" s="23">
        <v>4.05</v>
      </c>
      <c r="E19" s="23">
        <v>6</v>
      </c>
      <c r="F19" s="23">
        <v>8.6999999999999993</v>
      </c>
      <c r="G19" s="23">
        <v>105</v>
      </c>
      <c r="H19" s="23">
        <v>0.12</v>
      </c>
      <c r="I19" s="23">
        <v>3.6</v>
      </c>
      <c r="J19" s="23">
        <v>30</v>
      </c>
      <c r="K19" s="23">
        <v>0.15</v>
      </c>
      <c r="L19" s="23">
        <v>37.5</v>
      </c>
      <c r="M19" s="23">
        <v>73.5</v>
      </c>
      <c r="N19" s="23">
        <v>24</v>
      </c>
      <c r="O19" s="23">
        <v>0.83</v>
      </c>
    </row>
    <row r="20" spans="1:15" ht="30" customHeight="1" x14ac:dyDescent="0.3">
      <c r="A20" s="24">
        <v>298</v>
      </c>
      <c r="B20" s="16" t="s">
        <v>79</v>
      </c>
      <c r="C20" s="2">
        <v>90</v>
      </c>
      <c r="D20" s="23">
        <v>12</v>
      </c>
      <c r="E20" s="23">
        <v>4</v>
      </c>
      <c r="F20" s="23">
        <v>3</v>
      </c>
      <c r="G20" s="23">
        <v>92</v>
      </c>
      <c r="H20" s="23">
        <v>26</v>
      </c>
      <c r="I20" s="23">
        <v>0.06</v>
      </c>
      <c r="J20" s="23">
        <v>2</v>
      </c>
      <c r="K20" s="23">
        <v>1.2</v>
      </c>
      <c r="L20" s="23">
        <v>41</v>
      </c>
      <c r="M20" s="23">
        <v>28</v>
      </c>
      <c r="N20" s="23">
        <v>136</v>
      </c>
      <c r="O20" s="23">
        <v>0.59</v>
      </c>
    </row>
    <row r="21" spans="1:15" ht="30" customHeight="1" x14ac:dyDescent="0.3">
      <c r="A21" s="2">
        <v>492</v>
      </c>
      <c r="B21" s="4" t="s">
        <v>100</v>
      </c>
      <c r="C21" s="2">
        <v>200</v>
      </c>
      <c r="D21" s="23">
        <v>0.1</v>
      </c>
      <c r="E21" s="23">
        <v>0.1</v>
      </c>
      <c r="F21" s="23">
        <v>10.9</v>
      </c>
      <c r="G21" s="23">
        <v>45</v>
      </c>
      <c r="H21" s="23">
        <v>0.01</v>
      </c>
      <c r="I21" s="23">
        <v>8.6</v>
      </c>
      <c r="J21" s="23">
        <v>0</v>
      </c>
      <c r="K21" s="23">
        <v>0.1</v>
      </c>
      <c r="L21" s="23">
        <v>5.5</v>
      </c>
      <c r="M21" s="23">
        <v>4.3</v>
      </c>
      <c r="N21" s="23">
        <v>3.9</v>
      </c>
      <c r="O21" s="23">
        <v>0.38</v>
      </c>
    </row>
    <row r="22" spans="1:15" ht="30" customHeight="1" x14ac:dyDescent="0.3">
      <c r="A22" s="24">
        <v>573</v>
      </c>
      <c r="B22" s="11" t="s">
        <v>21</v>
      </c>
      <c r="C22" s="2">
        <v>35</v>
      </c>
      <c r="D22" s="23">
        <v>2.7</v>
      </c>
      <c r="E22" s="23">
        <v>0.4</v>
      </c>
      <c r="F22" s="23">
        <v>17.2</v>
      </c>
      <c r="G22" s="23">
        <v>82.6</v>
      </c>
      <c r="H22" s="23">
        <v>0.1</v>
      </c>
      <c r="I22" s="23">
        <v>0</v>
      </c>
      <c r="J22" s="23">
        <v>0</v>
      </c>
      <c r="K22" s="23">
        <v>0.4</v>
      </c>
      <c r="L22" s="23">
        <v>23.1</v>
      </c>
      <c r="M22" s="23">
        <v>22.8</v>
      </c>
      <c r="N22" s="23">
        <v>5</v>
      </c>
      <c r="O22" s="23">
        <v>0.7</v>
      </c>
    </row>
    <row r="23" spans="1:15" ht="30" customHeight="1" x14ac:dyDescent="0.3">
      <c r="A23" s="24">
        <v>574</v>
      </c>
      <c r="B23" s="11" t="s">
        <v>20</v>
      </c>
      <c r="C23" s="2">
        <v>35</v>
      </c>
      <c r="D23" s="23">
        <v>3</v>
      </c>
      <c r="E23" s="23">
        <v>0.5</v>
      </c>
      <c r="F23" s="23">
        <v>14</v>
      </c>
      <c r="G23" s="23">
        <v>72</v>
      </c>
      <c r="H23" s="23">
        <v>0.1</v>
      </c>
      <c r="I23" s="23">
        <v>0</v>
      </c>
      <c r="J23" s="23">
        <v>0</v>
      </c>
      <c r="K23" s="23">
        <v>0.8</v>
      </c>
      <c r="L23" s="23">
        <v>12</v>
      </c>
      <c r="M23" s="23">
        <v>82</v>
      </c>
      <c r="N23" s="23">
        <v>23</v>
      </c>
      <c r="O23" s="23">
        <v>1.5</v>
      </c>
    </row>
    <row r="24" spans="1:15" ht="30" customHeight="1" x14ac:dyDescent="0.3">
      <c r="A24" s="13"/>
      <c r="B24" s="17" t="s">
        <v>28</v>
      </c>
      <c r="C24" s="2">
        <f>SUM(C16:C23)</f>
        <v>780</v>
      </c>
      <c r="D24" s="23">
        <f t="shared" ref="D24:O24" si="2">SUM(D16:D23)</f>
        <v>26.05</v>
      </c>
      <c r="E24" s="23">
        <f t="shared" si="2"/>
        <v>18.2</v>
      </c>
      <c r="F24" s="23">
        <f t="shared" si="2"/>
        <v>68.3</v>
      </c>
      <c r="G24" s="23">
        <f t="shared" si="2"/>
        <v>533.6</v>
      </c>
      <c r="H24" s="23">
        <f t="shared" si="2"/>
        <v>26.451000000000004</v>
      </c>
      <c r="I24" s="23">
        <f t="shared" si="2"/>
        <v>19.170000000000002</v>
      </c>
      <c r="J24" s="23">
        <f t="shared" si="2"/>
        <v>49</v>
      </c>
      <c r="K24" s="23">
        <f t="shared" si="2"/>
        <v>4.72</v>
      </c>
      <c r="L24" s="23">
        <f t="shared" si="2"/>
        <v>148.1</v>
      </c>
      <c r="M24" s="23">
        <f t="shared" si="2"/>
        <v>297.20000000000005</v>
      </c>
      <c r="N24" s="23">
        <f t="shared" si="2"/>
        <v>224.3</v>
      </c>
      <c r="O24" s="23">
        <f t="shared" si="2"/>
        <v>5.0989999999999993</v>
      </c>
    </row>
    <row r="25" spans="1:15" ht="30" customHeight="1" x14ac:dyDescent="0.3">
      <c r="A25" s="39" t="s">
        <v>23</v>
      </c>
      <c r="B25" s="40"/>
      <c r="C25" s="23">
        <f>C11+C24+C14</f>
        <v>1480</v>
      </c>
      <c r="D25" s="23">
        <f>D11+D24+D14</f>
        <v>66.510000000000005</v>
      </c>
      <c r="E25" s="23">
        <f t="shared" ref="E25:O25" si="3">E11+E24+E14</f>
        <v>37.849999999999994</v>
      </c>
      <c r="F25" s="23">
        <f t="shared" si="3"/>
        <v>180.74999999999997</v>
      </c>
      <c r="G25" s="23">
        <f t="shared" si="3"/>
        <v>1322.3000000000002</v>
      </c>
      <c r="H25" s="23">
        <f t="shared" si="3"/>
        <v>26.891000000000002</v>
      </c>
      <c r="I25" s="23">
        <f t="shared" si="3"/>
        <v>33.47</v>
      </c>
      <c r="J25" s="23">
        <f t="shared" si="3"/>
        <v>165.6</v>
      </c>
      <c r="K25" s="23">
        <f t="shared" si="3"/>
        <v>7.58</v>
      </c>
      <c r="L25" s="23">
        <f t="shared" si="3"/>
        <v>616.90000000000009</v>
      </c>
      <c r="M25" s="23">
        <f t="shared" si="3"/>
        <v>919.5</v>
      </c>
      <c r="N25" s="23">
        <f t="shared" si="3"/>
        <v>324.5</v>
      </c>
      <c r="O25" s="23">
        <f t="shared" si="3"/>
        <v>13.298999999999999</v>
      </c>
    </row>
    <row r="27" spans="1:15" x14ac:dyDescent="0.3">
      <c r="A27" s="6"/>
      <c r="B27" s="7"/>
      <c r="C27" s="6"/>
    </row>
  </sheetData>
  <mergeCells count="10">
    <mergeCell ref="A1:O1"/>
    <mergeCell ref="A2:O2"/>
    <mergeCell ref="A25:B25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opLeftCell="A12" workbookViewId="0">
      <selection activeCell="A15" sqref="A15:O15"/>
    </sheetView>
  </sheetViews>
  <sheetFormatPr defaultRowHeight="18.75" x14ac:dyDescent="0.3"/>
  <cols>
    <col min="1" max="1" width="8.28515625" style="1" customWidth="1"/>
    <col min="2" max="2" width="62.7109375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28515625" style="1" customWidth="1"/>
    <col min="10" max="10" width="10.42578125" style="1" customWidth="1"/>
    <col min="11" max="11" width="9.7109375" style="1" customWidth="1"/>
    <col min="12" max="12" width="10.140625" style="1" customWidth="1"/>
    <col min="13" max="13" width="9.85546875" style="1" customWidth="1"/>
    <col min="14" max="14" width="10.14062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37" t="s">
        <v>32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45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9">
        <v>268</v>
      </c>
      <c r="B6" s="4" t="s">
        <v>61</v>
      </c>
      <c r="C6" s="2">
        <v>205</v>
      </c>
      <c r="D6" s="23">
        <v>17.7</v>
      </c>
      <c r="E6" s="23">
        <v>26.8</v>
      </c>
      <c r="F6" s="23">
        <v>4.4000000000000004</v>
      </c>
      <c r="G6" s="23">
        <v>328</v>
      </c>
      <c r="H6" s="23">
        <v>0.09</v>
      </c>
      <c r="I6" s="23">
        <v>0.6</v>
      </c>
      <c r="J6" s="23">
        <v>391</v>
      </c>
      <c r="K6" s="23">
        <v>1.6</v>
      </c>
      <c r="L6" s="23">
        <v>158</v>
      </c>
      <c r="M6" s="23">
        <v>306</v>
      </c>
      <c r="N6" s="23">
        <v>25</v>
      </c>
      <c r="O6" s="23">
        <v>3.3</v>
      </c>
    </row>
    <row r="7" spans="1:15" ht="30" customHeight="1" x14ac:dyDescent="0.3">
      <c r="A7" s="24">
        <v>63</v>
      </c>
      <c r="B7" s="11" t="s">
        <v>49</v>
      </c>
      <c r="C7" s="10">
        <v>75</v>
      </c>
      <c r="D7" s="33">
        <v>11.5</v>
      </c>
      <c r="E7" s="33">
        <v>15</v>
      </c>
      <c r="F7" s="33">
        <v>17</v>
      </c>
      <c r="G7" s="33">
        <v>248</v>
      </c>
      <c r="H7" s="33">
        <v>0.05</v>
      </c>
      <c r="I7" s="33">
        <v>0.2</v>
      </c>
      <c r="J7" s="33">
        <v>103</v>
      </c>
      <c r="K7" s="33">
        <v>0.5</v>
      </c>
      <c r="L7" s="33">
        <v>343</v>
      </c>
      <c r="M7" s="33">
        <v>225</v>
      </c>
      <c r="N7" s="33">
        <v>23</v>
      </c>
      <c r="O7" s="33">
        <v>0.62</v>
      </c>
    </row>
    <row r="8" spans="1:15" ht="30" customHeight="1" x14ac:dyDescent="0.3">
      <c r="A8" s="33">
        <v>457</v>
      </c>
      <c r="B8" s="11" t="s">
        <v>24</v>
      </c>
      <c r="C8" s="2">
        <v>200</v>
      </c>
      <c r="D8" s="23">
        <v>0.2</v>
      </c>
      <c r="E8" s="23">
        <v>0.1</v>
      </c>
      <c r="F8" s="23">
        <v>9.3000000000000007</v>
      </c>
      <c r="G8" s="23">
        <v>38</v>
      </c>
      <c r="H8" s="23">
        <v>0</v>
      </c>
      <c r="I8" s="23">
        <v>0</v>
      </c>
      <c r="J8" s="23">
        <v>0</v>
      </c>
      <c r="K8" s="23">
        <v>0</v>
      </c>
      <c r="L8" s="23">
        <v>5.0999999999999996</v>
      </c>
      <c r="M8" s="23">
        <v>7.7</v>
      </c>
      <c r="N8" s="23">
        <v>4.2</v>
      </c>
      <c r="O8" s="23">
        <v>0.82</v>
      </c>
    </row>
    <row r="9" spans="1:15" ht="30" customHeight="1" x14ac:dyDescent="0.3">
      <c r="A9" s="24">
        <v>574</v>
      </c>
      <c r="B9" s="11" t="s">
        <v>20</v>
      </c>
      <c r="C9" s="2">
        <v>35</v>
      </c>
      <c r="D9" s="23">
        <v>3</v>
      </c>
      <c r="E9" s="23">
        <v>0.5</v>
      </c>
      <c r="F9" s="23">
        <v>14</v>
      </c>
      <c r="G9" s="23">
        <v>72</v>
      </c>
      <c r="H9" s="23">
        <v>0.1</v>
      </c>
      <c r="I9" s="23">
        <v>0</v>
      </c>
      <c r="J9" s="23">
        <v>0</v>
      </c>
      <c r="K9" s="23">
        <v>0.8</v>
      </c>
      <c r="L9" s="23">
        <v>12</v>
      </c>
      <c r="M9" s="23">
        <v>82</v>
      </c>
      <c r="N9" s="23">
        <v>23</v>
      </c>
      <c r="O9" s="23">
        <v>1.5</v>
      </c>
    </row>
    <row r="10" spans="1:15" ht="30" customHeight="1" x14ac:dyDescent="0.3">
      <c r="A10" s="2"/>
      <c r="B10" s="17" t="s">
        <v>28</v>
      </c>
      <c r="C10" s="2">
        <f>SUM(C6:C9)</f>
        <v>515</v>
      </c>
      <c r="D10" s="23">
        <f t="shared" ref="D10:O10" si="0">SUM(D6:D9)</f>
        <v>32.4</v>
      </c>
      <c r="E10" s="23">
        <f t="shared" si="0"/>
        <v>42.4</v>
      </c>
      <c r="F10" s="23">
        <f t="shared" si="0"/>
        <v>44.7</v>
      </c>
      <c r="G10" s="23">
        <f t="shared" si="0"/>
        <v>686</v>
      </c>
      <c r="H10" s="23">
        <f t="shared" si="0"/>
        <v>0.24000000000000002</v>
      </c>
      <c r="I10" s="23">
        <f t="shared" si="0"/>
        <v>0.8</v>
      </c>
      <c r="J10" s="23">
        <f t="shared" si="0"/>
        <v>494</v>
      </c>
      <c r="K10" s="23">
        <f t="shared" si="0"/>
        <v>2.9000000000000004</v>
      </c>
      <c r="L10" s="23">
        <f t="shared" si="0"/>
        <v>518.1</v>
      </c>
      <c r="M10" s="23">
        <f t="shared" si="0"/>
        <v>620.70000000000005</v>
      </c>
      <c r="N10" s="23">
        <f t="shared" si="0"/>
        <v>75.2</v>
      </c>
      <c r="O10" s="23">
        <f t="shared" si="0"/>
        <v>6.24</v>
      </c>
    </row>
    <row r="11" spans="1:15" ht="30" customHeight="1" x14ac:dyDescent="0.3">
      <c r="A11" s="2"/>
      <c r="B11" s="9" t="s">
        <v>46</v>
      </c>
      <c r="C11" s="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5" ht="30" customHeight="1" x14ac:dyDescent="0.3">
      <c r="A12" s="2">
        <v>82</v>
      </c>
      <c r="B12" s="11" t="s">
        <v>22</v>
      </c>
      <c r="C12" s="2">
        <v>200</v>
      </c>
      <c r="D12" s="23">
        <v>0.8</v>
      </c>
      <c r="E12" s="23">
        <v>0.8</v>
      </c>
      <c r="F12" s="23">
        <v>19.600000000000001</v>
      </c>
      <c r="G12" s="23">
        <v>88</v>
      </c>
      <c r="H12" s="23">
        <v>0.06</v>
      </c>
      <c r="I12" s="23">
        <v>14</v>
      </c>
      <c r="J12" s="23">
        <v>0</v>
      </c>
      <c r="K12" s="23">
        <v>0.4</v>
      </c>
      <c r="L12" s="23">
        <v>32.200000000000003</v>
      </c>
      <c r="M12" s="23">
        <v>22</v>
      </c>
      <c r="N12" s="23">
        <v>18</v>
      </c>
      <c r="O12" s="23">
        <v>4.42</v>
      </c>
    </row>
    <row r="13" spans="1:15" ht="30" customHeight="1" x14ac:dyDescent="0.3">
      <c r="A13" s="2"/>
      <c r="B13" s="18" t="s">
        <v>47</v>
      </c>
      <c r="C13" s="2">
        <v>200</v>
      </c>
      <c r="D13" s="23">
        <f>D12</f>
        <v>0.8</v>
      </c>
      <c r="E13" s="23">
        <f t="shared" ref="E13:O13" si="1">E12</f>
        <v>0.8</v>
      </c>
      <c r="F13" s="23">
        <f t="shared" si="1"/>
        <v>19.600000000000001</v>
      </c>
      <c r="G13" s="23">
        <f t="shared" si="1"/>
        <v>88</v>
      </c>
      <c r="H13" s="23">
        <f t="shared" si="1"/>
        <v>0.06</v>
      </c>
      <c r="I13" s="23">
        <f t="shared" si="1"/>
        <v>14</v>
      </c>
      <c r="J13" s="23">
        <f t="shared" si="1"/>
        <v>0</v>
      </c>
      <c r="K13" s="23">
        <f t="shared" si="1"/>
        <v>0.4</v>
      </c>
      <c r="L13" s="23">
        <f t="shared" si="1"/>
        <v>32.200000000000003</v>
      </c>
      <c r="M13" s="23">
        <f t="shared" si="1"/>
        <v>22</v>
      </c>
      <c r="N13" s="23">
        <f t="shared" si="1"/>
        <v>18</v>
      </c>
      <c r="O13" s="23">
        <f t="shared" si="1"/>
        <v>4.42</v>
      </c>
    </row>
    <row r="14" spans="1:15" ht="30" customHeight="1" x14ac:dyDescent="0.3">
      <c r="A14" s="2"/>
      <c r="B14" s="9" t="s">
        <v>19</v>
      </c>
      <c r="C14" s="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ht="30" customHeight="1" x14ac:dyDescent="0.3">
      <c r="A15" s="10">
        <v>52</v>
      </c>
      <c r="B15" s="12" t="s">
        <v>101</v>
      </c>
      <c r="C15" s="2">
        <v>60</v>
      </c>
      <c r="D15" s="23">
        <v>0.8</v>
      </c>
      <c r="E15" s="23">
        <v>1.6</v>
      </c>
      <c r="F15" s="23">
        <v>1.3</v>
      </c>
      <c r="G15" s="23">
        <v>27</v>
      </c>
      <c r="H15" s="23">
        <v>0</v>
      </c>
      <c r="I15" s="23">
        <v>0.02</v>
      </c>
      <c r="J15" s="23">
        <v>3.1</v>
      </c>
      <c r="K15" s="23">
        <v>0.1</v>
      </c>
      <c r="L15" s="23">
        <v>17</v>
      </c>
      <c r="M15" s="23">
        <v>10</v>
      </c>
      <c r="N15" s="23">
        <v>20</v>
      </c>
      <c r="O15" s="23">
        <v>0.38</v>
      </c>
    </row>
    <row r="16" spans="1:15" ht="30" customHeight="1" x14ac:dyDescent="0.3">
      <c r="A16" s="25" t="s">
        <v>76</v>
      </c>
      <c r="B16" s="11" t="s">
        <v>55</v>
      </c>
      <c r="C16" s="2">
        <v>200</v>
      </c>
      <c r="D16" s="23">
        <v>2</v>
      </c>
      <c r="E16" s="23">
        <v>3.1</v>
      </c>
      <c r="F16" s="23">
        <v>8.9</v>
      </c>
      <c r="G16" s="23">
        <v>71</v>
      </c>
      <c r="H16" s="23">
        <v>0.03</v>
      </c>
      <c r="I16" s="23">
        <v>0.4</v>
      </c>
      <c r="J16" s="23">
        <v>26</v>
      </c>
      <c r="K16" s="23">
        <v>0.3</v>
      </c>
      <c r="L16" s="23">
        <v>16</v>
      </c>
      <c r="M16" s="23">
        <v>28</v>
      </c>
      <c r="N16" s="23">
        <v>6.8</v>
      </c>
      <c r="O16" s="23">
        <v>0.41</v>
      </c>
    </row>
    <row r="17" spans="1:15" ht="42.75" customHeight="1" x14ac:dyDescent="0.3">
      <c r="A17" s="24">
        <v>375</v>
      </c>
      <c r="B17" s="22" t="s">
        <v>71</v>
      </c>
      <c r="C17" s="2">
        <v>200</v>
      </c>
      <c r="D17" s="23">
        <v>12.3</v>
      </c>
      <c r="E17" s="23">
        <v>8.1999999999999993</v>
      </c>
      <c r="F17" s="23">
        <v>24.8</v>
      </c>
      <c r="G17" s="23">
        <v>223</v>
      </c>
      <c r="H17" s="23">
        <v>0.04</v>
      </c>
      <c r="I17" s="23">
        <v>0</v>
      </c>
      <c r="J17" s="23">
        <v>15</v>
      </c>
      <c r="K17" s="23">
        <v>0.6</v>
      </c>
      <c r="L17" s="23">
        <v>20</v>
      </c>
      <c r="M17" s="23">
        <v>87</v>
      </c>
      <c r="N17" s="23">
        <v>28</v>
      </c>
      <c r="O17" s="23">
        <v>0.71</v>
      </c>
    </row>
    <row r="18" spans="1:15" ht="30" customHeight="1" x14ac:dyDescent="0.3">
      <c r="A18" s="24">
        <v>462</v>
      </c>
      <c r="B18" s="11" t="s">
        <v>39</v>
      </c>
      <c r="C18" s="10">
        <v>200</v>
      </c>
      <c r="D18" s="33">
        <v>3.3</v>
      </c>
      <c r="E18" s="33">
        <v>2.9</v>
      </c>
      <c r="F18" s="33">
        <v>13.8</v>
      </c>
      <c r="G18" s="33">
        <v>94</v>
      </c>
      <c r="H18" s="33">
        <v>0.03</v>
      </c>
      <c r="I18" s="33">
        <v>0.7</v>
      </c>
      <c r="J18" s="33">
        <v>19</v>
      </c>
      <c r="K18" s="33">
        <v>0.01</v>
      </c>
      <c r="L18" s="33">
        <v>111.3</v>
      </c>
      <c r="M18" s="33">
        <v>91.1</v>
      </c>
      <c r="N18" s="33">
        <v>22.3</v>
      </c>
      <c r="O18" s="33">
        <v>0.65</v>
      </c>
    </row>
    <row r="19" spans="1:15" ht="30" customHeight="1" x14ac:dyDescent="0.3">
      <c r="A19" s="24">
        <v>573</v>
      </c>
      <c r="B19" s="11" t="s">
        <v>21</v>
      </c>
      <c r="C19" s="2">
        <v>35</v>
      </c>
      <c r="D19" s="23">
        <v>2.7</v>
      </c>
      <c r="E19" s="23">
        <v>0.4</v>
      </c>
      <c r="F19" s="23">
        <v>17.2</v>
      </c>
      <c r="G19" s="23">
        <v>82.6</v>
      </c>
      <c r="H19" s="23">
        <v>0.1</v>
      </c>
      <c r="I19" s="23">
        <v>0</v>
      </c>
      <c r="J19" s="23">
        <v>0</v>
      </c>
      <c r="K19" s="23">
        <v>0.4</v>
      </c>
      <c r="L19" s="23">
        <v>23.1</v>
      </c>
      <c r="M19" s="23">
        <v>22.8</v>
      </c>
      <c r="N19" s="23">
        <v>5</v>
      </c>
      <c r="O19" s="23">
        <v>0.7</v>
      </c>
    </row>
    <row r="20" spans="1:15" ht="30" customHeight="1" x14ac:dyDescent="0.3">
      <c r="A20" s="24">
        <v>574</v>
      </c>
      <c r="B20" s="11" t="s">
        <v>20</v>
      </c>
      <c r="C20" s="2">
        <v>35</v>
      </c>
      <c r="D20" s="23">
        <v>3</v>
      </c>
      <c r="E20" s="23">
        <v>0.5</v>
      </c>
      <c r="F20" s="23">
        <v>14</v>
      </c>
      <c r="G20" s="23">
        <v>72</v>
      </c>
      <c r="H20" s="23">
        <v>0.1</v>
      </c>
      <c r="I20" s="23">
        <v>0</v>
      </c>
      <c r="J20" s="23">
        <v>0</v>
      </c>
      <c r="K20" s="23">
        <v>0.8</v>
      </c>
      <c r="L20" s="23">
        <v>12</v>
      </c>
      <c r="M20" s="23">
        <v>82</v>
      </c>
      <c r="N20" s="23">
        <v>23</v>
      </c>
      <c r="O20" s="23">
        <v>1.5</v>
      </c>
    </row>
    <row r="21" spans="1:15" ht="30" customHeight="1" x14ac:dyDescent="0.3">
      <c r="A21" s="13"/>
      <c r="B21" s="17" t="s">
        <v>28</v>
      </c>
      <c r="C21" s="2">
        <f>SUM(C15:C20)</f>
        <v>730</v>
      </c>
      <c r="D21" s="23">
        <f t="shared" ref="D21:O21" si="2">SUM(D15:D20)</f>
        <v>24.1</v>
      </c>
      <c r="E21" s="23">
        <f t="shared" si="2"/>
        <v>16.7</v>
      </c>
      <c r="F21" s="23">
        <f t="shared" si="2"/>
        <v>80</v>
      </c>
      <c r="G21" s="23">
        <f t="shared" si="2"/>
        <v>569.6</v>
      </c>
      <c r="H21" s="23">
        <f t="shared" si="2"/>
        <v>0.30000000000000004</v>
      </c>
      <c r="I21" s="23">
        <f t="shared" si="2"/>
        <v>1.1200000000000001</v>
      </c>
      <c r="J21" s="23">
        <f t="shared" si="2"/>
        <v>63.1</v>
      </c>
      <c r="K21" s="23">
        <f t="shared" si="2"/>
        <v>2.21</v>
      </c>
      <c r="L21" s="23">
        <f t="shared" si="2"/>
        <v>199.4</v>
      </c>
      <c r="M21" s="23">
        <f t="shared" si="2"/>
        <v>320.89999999999998</v>
      </c>
      <c r="N21" s="23">
        <f t="shared" si="2"/>
        <v>105.1</v>
      </c>
      <c r="O21" s="23">
        <f t="shared" si="2"/>
        <v>4.3499999999999996</v>
      </c>
    </row>
    <row r="22" spans="1:15" ht="30" customHeight="1" x14ac:dyDescent="0.3">
      <c r="A22" s="39" t="s">
        <v>23</v>
      </c>
      <c r="B22" s="40"/>
      <c r="C22" s="23">
        <f>C10+C21+C13</f>
        <v>1445</v>
      </c>
      <c r="D22" s="23">
        <f>D10+D21+D13</f>
        <v>57.3</v>
      </c>
      <c r="E22" s="23">
        <f t="shared" ref="E22:O22" si="3">E10+E21+E13</f>
        <v>59.899999999999991</v>
      </c>
      <c r="F22" s="23">
        <f t="shared" si="3"/>
        <v>144.30000000000001</v>
      </c>
      <c r="G22" s="23">
        <f t="shared" si="3"/>
        <v>1343.6</v>
      </c>
      <c r="H22" s="23">
        <f t="shared" si="3"/>
        <v>0.60000000000000009</v>
      </c>
      <c r="I22" s="23">
        <f t="shared" si="3"/>
        <v>15.92</v>
      </c>
      <c r="J22" s="23">
        <f t="shared" si="3"/>
        <v>557.1</v>
      </c>
      <c r="K22" s="23">
        <f t="shared" si="3"/>
        <v>5.5100000000000007</v>
      </c>
      <c r="L22" s="23">
        <f t="shared" si="3"/>
        <v>749.7</v>
      </c>
      <c r="M22" s="23">
        <f t="shared" si="3"/>
        <v>963.6</v>
      </c>
      <c r="N22" s="23">
        <f t="shared" si="3"/>
        <v>198.3</v>
      </c>
      <c r="O22" s="23">
        <f t="shared" si="3"/>
        <v>15.01</v>
      </c>
    </row>
  </sheetData>
  <mergeCells count="10">
    <mergeCell ref="A1:O1"/>
    <mergeCell ref="A2:O2"/>
    <mergeCell ref="A22:B22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opLeftCell="A14" workbookViewId="0">
      <selection activeCell="A20" sqref="A20"/>
    </sheetView>
  </sheetViews>
  <sheetFormatPr defaultRowHeight="18.75" x14ac:dyDescent="0.3"/>
  <cols>
    <col min="1" max="1" width="8.28515625" style="1" customWidth="1"/>
    <col min="2" max="2" width="62.7109375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5703125" style="1" customWidth="1"/>
    <col min="10" max="10" width="8.5703125" style="1" customWidth="1"/>
    <col min="11" max="11" width="9" style="1" customWidth="1"/>
    <col min="12" max="12" width="10.5703125" style="1" customWidth="1"/>
    <col min="13" max="13" width="12" style="1" customWidth="1"/>
    <col min="14" max="14" width="12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37" t="s">
        <v>33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45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286</v>
      </c>
      <c r="B6" s="11" t="s">
        <v>92</v>
      </c>
      <c r="C6" s="2">
        <v>200</v>
      </c>
      <c r="D6" s="23">
        <v>51.2</v>
      </c>
      <c r="E6" s="23">
        <v>15.6</v>
      </c>
      <c r="F6" s="23">
        <v>75.2</v>
      </c>
      <c r="G6" s="23">
        <v>632</v>
      </c>
      <c r="H6" s="23">
        <v>0.16</v>
      </c>
      <c r="I6" s="23">
        <v>1</v>
      </c>
      <c r="J6" s="23">
        <v>112</v>
      </c>
      <c r="K6" s="23">
        <v>1</v>
      </c>
      <c r="L6" s="23">
        <v>430.6</v>
      </c>
      <c r="M6" s="23">
        <v>634</v>
      </c>
      <c r="N6" s="23">
        <v>64.599999999999994</v>
      </c>
      <c r="O6" s="23">
        <v>1.8</v>
      </c>
    </row>
    <row r="7" spans="1:15" ht="30" customHeight="1" x14ac:dyDescent="0.3">
      <c r="A7" s="29">
        <v>460</v>
      </c>
      <c r="B7" s="4" t="s">
        <v>27</v>
      </c>
      <c r="C7" s="2">
        <v>200</v>
      </c>
      <c r="D7" s="23">
        <v>1.6</v>
      </c>
      <c r="E7" s="23">
        <v>1.3</v>
      </c>
      <c r="F7" s="23">
        <v>11.5</v>
      </c>
      <c r="G7" s="23">
        <v>64</v>
      </c>
      <c r="H7" s="23">
        <v>0.02</v>
      </c>
      <c r="I7" s="23">
        <v>0.3</v>
      </c>
      <c r="J7" s="23">
        <v>9.5</v>
      </c>
      <c r="K7" s="23">
        <v>0</v>
      </c>
      <c r="L7" s="23">
        <v>59.1</v>
      </c>
      <c r="M7" s="23">
        <v>45.9</v>
      </c>
      <c r="N7" s="23">
        <v>10.5</v>
      </c>
      <c r="O7" s="23">
        <v>0.87</v>
      </c>
    </row>
    <row r="8" spans="1:15" ht="30" customHeight="1" x14ac:dyDescent="0.3">
      <c r="A8" s="24">
        <v>86</v>
      </c>
      <c r="B8" s="11" t="s">
        <v>80</v>
      </c>
      <c r="C8" s="2">
        <v>30</v>
      </c>
      <c r="D8" s="23">
        <v>0.12</v>
      </c>
      <c r="E8" s="23">
        <v>0</v>
      </c>
      <c r="F8" s="23">
        <v>19.5</v>
      </c>
      <c r="G8" s="23">
        <v>79</v>
      </c>
      <c r="H8" s="23">
        <v>0</v>
      </c>
      <c r="I8" s="23">
        <v>3.0000000000000001E-3</v>
      </c>
      <c r="J8" s="23">
        <v>0.15</v>
      </c>
      <c r="K8" s="23">
        <v>0</v>
      </c>
      <c r="L8" s="23">
        <v>4</v>
      </c>
      <c r="M8" s="23">
        <v>2</v>
      </c>
      <c r="N8" s="23">
        <v>3</v>
      </c>
      <c r="O8" s="23">
        <v>0.4</v>
      </c>
    </row>
    <row r="9" spans="1:15" ht="30" customHeight="1" x14ac:dyDescent="0.3">
      <c r="A9" s="24">
        <v>573</v>
      </c>
      <c r="B9" s="11" t="s">
        <v>21</v>
      </c>
      <c r="C9" s="2">
        <v>35</v>
      </c>
      <c r="D9" s="23">
        <v>2.7</v>
      </c>
      <c r="E9" s="23">
        <v>0.4</v>
      </c>
      <c r="F9" s="23">
        <v>17.2</v>
      </c>
      <c r="G9" s="23">
        <v>82.6</v>
      </c>
      <c r="H9" s="23">
        <v>0.1</v>
      </c>
      <c r="I9" s="23">
        <v>0</v>
      </c>
      <c r="J9" s="23">
        <v>0</v>
      </c>
      <c r="K9" s="23">
        <v>0.4</v>
      </c>
      <c r="L9" s="23">
        <v>23.1</v>
      </c>
      <c r="M9" s="23">
        <v>22.8</v>
      </c>
      <c r="N9" s="23">
        <v>5</v>
      </c>
      <c r="O9" s="23">
        <v>0.7</v>
      </c>
    </row>
    <row r="10" spans="1:15" ht="30" customHeight="1" x14ac:dyDescent="0.3">
      <c r="A10" s="24">
        <v>574</v>
      </c>
      <c r="B10" s="11" t="s">
        <v>20</v>
      </c>
      <c r="C10" s="2">
        <v>35</v>
      </c>
      <c r="D10" s="23">
        <v>3</v>
      </c>
      <c r="E10" s="23">
        <v>0.5</v>
      </c>
      <c r="F10" s="23">
        <v>14</v>
      </c>
      <c r="G10" s="23">
        <v>72</v>
      </c>
      <c r="H10" s="23">
        <v>0.1</v>
      </c>
      <c r="I10" s="23">
        <v>0</v>
      </c>
      <c r="J10" s="23">
        <v>0</v>
      </c>
      <c r="K10" s="23">
        <v>0.8</v>
      </c>
      <c r="L10" s="23">
        <v>12</v>
      </c>
      <c r="M10" s="23">
        <v>82</v>
      </c>
      <c r="N10" s="23">
        <v>23</v>
      </c>
      <c r="O10" s="23">
        <v>1.5</v>
      </c>
    </row>
    <row r="11" spans="1:15" ht="30" customHeight="1" x14ac:dyDescent="0.3">
      <c r="A11" s="2"/>
      <c r="B11" s="18" t="s">
        <v>28</v>
      </c>
      <c r="C11" s="2">
        <f>SUM(C6:C10)</f>
        <v>500</v>
      </c>
      <c r="D11" s="23">
        <f t="shared" ref="D11:O11" si="0">SUM(D6:D10)</f>
        <v>58.620000000000005</v>
      </c>
      <c r="E11" s="23">
        <f t="shared" si="0"/>
        <v>17.799999999999997</v>
      </c>
      <c r="F11" s="23">
        <f t="shared" si="0"/>
        <v>137.4</v>
      </c>
      <c r="G11" s="23">
        <f t="shared" si="0"/>
        <v>929.6</v>
      </c>
      <c r="H11" s="23">
        <f t="shared" si="0"/>
        <v>0.38</v>
      </c>
      <c r="I11" s="23">
        <f t="shared" si="0"/>
        <v>1.3029999999999999</v>
      </c>
      <c r="J11" s="23">
        <f t="shared" si="0"/>
        <v>121.65</v>
      </c>
      <c r="K11" s="23">
        <f t="shared" si="0"/>
        <v>2.2000000000000002</v>
      </c>
      <c r="L11" s="23">
        <f t="shared" si="0"/>
        <v>528.80000000000007</v>
      </c>
      <c r="M11" s="23">
        <f t="shared" si="0"/>
        <v>786.69999999999993</v>
      </c>
      <c r="N11" s="23">
        <f t="shared" si="0"/>
        <v>106.1</v>
      </c>
      <c r="O11" s="23">
        <f t="shared" si="0"/>
        <v>5.27</v>
      </c>
    </row>
    <row r="12" spans="1:15" ht="30" customHeight="1" x14ac:dyDescent="0.3">
      <c r="A12" s="2"/>
      <c r="B12" s="9" t="s">
        <v>46</v>
      </c>
      <c r="C12" s="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30" customHeight="1" x14ac:dyDescent="0.3">
      <c r="A13" s="2">
        <v>82</v>
      </c>
      <c r="B13" s="11" t="s">
        <v>22</v>
      </c>
      <c r="C13" s="2">
        <v>200</v>
      </c>
      <c r="D13" s="23">
        <v>0.8</v>
      </c>
      <c r="E13" s="23">
        <v>0.8</v>
      </c>
      <c r="F13" s="23">
        <v>19.600000000000001</v>
      </c>
      <c r="G13" s="23">
        <v>88</v>
      </c>
      <c r="H13" s="23">
        <v>0.06</v>
      </c>
      <c r="I13" s="23">
        <v>14</v>
      </c>
      <c r="J13" s="23">
        <v>0</v>
      </c>
      <c r="K13" s="23">
        <v>0.4</v>
      </c>
      <c r="L13" s="23">
        <v>32.200000000000003</v>
      </c>
      <c r="M13" s="23">
        <v>22</v>
      </c>
      <c r="N13" s="23">
        <v>18</v>
      </c>
      <c r="O13" s="23">
        <v>4.42</v>
      </c>
    </row>
    <row r="14" spans="1:15" ht="30" customHeight="1" x14ac:dyDescent="0.3">
      <c r="A14" s="2"/>
      <c r="B14" s="18" t="s">
        <v>47</v>
      </c>
      <c r="C14" s="2">
        <v>200</v>
      </c>
      <c r="D14" s="23">
        <f>D13</f>
        <v>0.8</v>
      </c>
      <c r="E14" s="23">
        <f t="shared" ref="E14:O14" si="1">E13</f>
        <v>0.8</v>
      </c>
      <c r="F14" s="23">
        <f t="shared" si="1"/>
        <v>19.600000000000001</v>
      </c>
      <c r="G14" s="23">
        <f t="shared" si="1"/>
        <v>88</v>
      </c>
      <c r="H14" s="23">
        <f t="shared" si="1"/>
        <v>0.06</v>
      </c>
      <c r="I14" s="23">
        <f t="shared" si="1"/>
        <v>14</v>
      </c>
      <c r="J14" s="23">
        <f t="shared" si="1"/>
        <v>0</v>
      </c>
      <c r="K14" s="23">
        <f t="shared" si="1"/>
        <v>0.4</v>
      </c>
      <c r="L14" s="23">
        <f t="shared" si="1"/>
        <v>32.200000000000003</v>
      </c>
      <c r="M14" s="23">
        <f t="shared" si="1"/>
        <v>22</v>
      </c>
      <c r="N14" s="23">
        <f t="shared" si="1"/>
        <v>18</v>
      </c>
      <c r="O14" s="23">
        <f t="shared" si="1"/>
        <v>4.42</v>
      </c>
    </row>
    <row r="15" spans="1:15" ht="30" customHeight="1" x14ac:dyDescent="0.3">
      <c r="A15" s="2"/>
      <c r="B15" s="9" t="s">
        <v>19</v>
      </c>
      <c r="C15" s="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ht="35.25" customHeight="1" x14ac:dyDescent="0.3">
      <c r="A16" s="2">
        <v>157</v>
      </c>
      <c r="B16" s="28" t="s">
        <v>51</v>
      </c>
      <c r="C16" s="2">
        <v>65</v>
      </c>
      <c r="D16" s="23">
        <v>2</v>
      </c>
      <c r="E16" s="23">
        <v>2.4</v>
      </c>
      <c r="F16" s="23">
        <v>3.3</v>
      </c>
      <c r="G16" s="23">
        <v>41</v>
      </c>
      <c r="H16" s="23">
        <v>0.05</v>
      </c>
      <c r="I16" s="23">
        <v>1.2</v>
      </c>
      <c r="J16" s="23">
        <v>12</v>
      </c>
      <c r="K16" s="23">
        <v>0.15</v>
      </c>
      <c r="L16" s="23">
        <v>12</v>
      </c>
      <c r="M16" s="23">
        <v>35</v>
      </c>
      <c r="N16" s="23">
        <v>12</v>
      </c>
      <c r="O16" s="23">
        <v>0.4</v>
      </c>
    </row>
    <row r="17" spans="1:15" ht="30" customHeight="1" x14ac:dyDescent="0.3">
      <c r="A17" s="24">
        <v>98</v>
      </c>
      <c r="B17" s="11" t="s">
        <v>74</v>
      </c>
      <c r="C17" s="2">
        <v>200</v>
      </c>
      <c r="D17" s="23">
        <v>1.9</v>
      </c>
      <c r="E17" s="23">
        <v>3.8</v>
      </c>
      <c r="F17" s="23">
        <v>8.3000000000000007</v>
      </c>
      <c r="G17" s="23">
        <v>75</v>
      </c>
      <c r="H17" s="23">
        <v>0.05</v>
      </c>
      <c r="I17" s="23">
        <v>4.3</v>
      </c>
      <c r="J17" s="23">
        <v>0</v>
      </c>
      <c r="K17" s="23">
        <v>1.9</v>
      </c>
      <c r="L17" s="23">
        <v>29</v>
      </c>
      <c r="M17" s="23">
        <v>49</v>
      </c>
      <c r="N17" s="23">
        <v>23</v>
      </c>
      <c r="O17" s="23">
        <v>1.1599999999999999</v>
      </c>
    </row>
    <row r="18" spans="1:15" ht="30" customHeight="1" x14ac:dyDescent="0.3">
      <c r="A18" s="2">
        <v>433</v>
      </c>
      <c r="B18" s="4" t="s">
        <v>88</v>
      </c>
      <c r="C18" s="2">
        <v>5</v>
      </c>
      <c r="D18" s="23">
        <v>0.1</v>
      </c>
      <c r="E18" s="23">
        <v>0.7</v>
      </c>
      <c r="F18" s="23">
        <v>0.2</v>
      </c>
      <c r="G18" s="23">
        <v>8</v>
      </c>
      <c r="H18" s="23">
        <v>1E-3</v>
      </c>
      <c r="I18" s="23">
        <v>0.01</v>
      </c>
      <c r="J18" s="23">
        <v>5</v>
      </c>
      <c r="K18" s="23">
        <v>0.02</v>
      </c>
      <c r="L18" s="23">
        <v>4</v>
      </c>
      <c r="M18" s="23">
        <v>2.6</v>
      </c>
      <c r="N18" s="23">
        <v>0.4</v>
      </c>
      <c r="O18" s="23">
        <v>8.9999999999999993E-3</v>
      </c>
    </row>
    <row r="19" spans="1:15" ht="30" customHeight="1" x14ac:dyDescent="0.3">
      <c r="A19" s="24">
        <v>328</v>
      </c>
      <c r="B19" s="19" t="s">
        <v>78</v>
      </c>
      <c r="C19" s="2">
        <v>200</v>
      </c>
      <c r="D19" s="23">
        <v>18.8</v>
      </c>
      <c r="E19" s="23">
        <v>14.3</v>
      </c>
      <c r="F19" s="23">
        <v>25.8</v>
      </c>
      <c r="G19" s="23">
        <v>307</v>
      </c>
      <c r="H19" s="23">
        <v>0.18</v>
      </c>
      <c r="I19" s="23">
        <v>15</v>
      </c>
      <c r="J19" s="23">
        <v>24</v>
      </c>
      <c r="K19" s="23">
        <v>0.6</v>
      </c>
      <c r="L19" s="23">
        <v>31</v>
      </c>
      <c r="M19" s="23">
        <v>209</v>
      </c>
      <c r="N19" s="23">
        <v>54</v>
      </c>
      <c r="O19" s="23">
        <v>3.36</v>
      </c>
    </row>
    <row r="20" spans="1:15" ht="30" customHeight="1" x14ac:dyDescent="0.3">
      <c r="A20" s="2">
        <v>496</v>
      </c>
      <c r="B20" s="4" t="s">
        <v>82</v>
      </c>
      <c r="C20" s="2">
        <v>200</v>
      </c>
      <c r="D20" s="23">
        <v>0.67</v>
      </c>
      <c r="E20" s="23">
        <v>0.27</v>
      </c>
      <c r="F20" s="23">
        <v>18.3</v>
      </c>
      <c r="G20" s="23">
        <v>78</v>
      </c>
      <c r="H20" s="23">
        <v>0</v>
      </c>
      <c r="I20" s="23">
        <v>0.01</v>
      </c>
      <c r="J20" s="23">
        <v>80</v>
      </c>
      <c r="K20" s="23">
        <v>0.8</v>
      </c>
      <c r="L20" s="23">
        <v>11.9</v>
      </c>
      <c r="M20" s="23">
        <v>3.2</v>
      </c>
      <c r="N20" s="23">
        <v>3.2</v>
      </c>
      <c r="O20" s="23">
        <v>0.61</v>
      </c>
    </row>
    <row r="21" spans="1:15" ht="32.25" customHeight="1" x14ac:dyDescent="0.3">
      <c r="A21" s="24">
        <v>573</v>
      </c>
      <c r="B21" s="11" t="s">
        <v>21</v>
      </c>
      <c r="C21" s="2">
        <v>35</v>
      </c>
      <c r="D21" s="23">
        <v>2.7</v>
      </c>
      <c r="E21" s="23">
        <v>0.4</v>
      </c>
      <c r="F21" s="23">
        <v>17.2</v>
      </c>
      <c r="G21" s="23">
        <v>82.6</v>
      </c>
      <c r="H21" s="23">
        <v>0.1</v>
      </c>
      <c r="I21" s="23">
        <v>0</v>
      </c>
      <c r="J21" s="23">
        <v>0</v>
      </c>
      <c r="K21" s="23">
        <v>0.4</v>
      </c>
      <c r="L21" s="23">
        <v>23.1</v>
      </c>
      <c r="M21" s="23">
        <v>22.8</v>
      </c>
      <c r="N21" s="23">
        <v>5</v>
      </c>
      <c r="O21" s="23">
        <v>0.7</v>
      </c>
    </row>
    <row r="22" spans="1:15" ht="30" customHeight="1" x14ac:dyDescent="0.3">
      <c r="A22" s="24">
        <v>574</v>
      </c>
      <c r="B22" s="11" t="s">
        <v>20</v>
      </c>
      <c r="C22" s="2">
        <v>35</v>
      </c>
      <c r="D22" s="23">
        <v>3</v>
      </c>
      <c r="E22" s="23">
        <v>0.5</v>
      </c>
      <c r="F22" s="23">
        <v>14</v>
      </c>
      <c r="G22" s="23">
        <v>72</v>
      </c>
      <c r="H22" s="23">
        <v>0.1</v>
      </c>
      <c r="I22" s="23">
        <v>0</v>
      </c>
      <c r="J22" s="23">
        <v>0</v>
      </c>
      <c r="K22" s="23">
        <v>0.8</v>
      </c>
      <c r="L22" s="23">
        <v>12</v>
      </c>
      <c r="M22" s="23">
        <v>82</v>
      </c>
      <c r="N22" s="23">
        <v>23</v>
      </c>
      <c r="O22" s="23">
        <v>1.5</v>
      </c>
    </row>
    <row r="23" spans="1:15" ht="30" customHeight="1" x14ac:dyDescent="0.3">
      <c r="A23" s="13"/>
      <c r="B23" s="17" t="s">
        <v>28</v>
      </c>
      <c r="C23" s="2">
        <f t="shared" ref="C23:O23" si="2">SUM(C16:C22)</f>
        <v>740</v>
      </c>
      <c r="D23" s="23">
        <f t="shared" si="2"/>
        <v>29.17</v>
      </c>
      <c r="E23" s="23">
        <f t="shared" si="2"/>
        <v>22.369999999999997</v>
      </c>
      <c r="F23" s="23">
        <f t="shared" si="2"/>
        <v>87.100000000000009</v>
      </c>
      <c r="G23" s="23">
        <f t="shared" si="2"/>
        <v>663.6</v>
      </c>
      <c r="H23" s="23">
        <f t="shared" si="2"/>
        <v>0.48099999999999998</v>
      </c>
      <c r="I23" s="23">
        <f t="shared" si="2"/>
        <v>20.52</v>
      </c>
      <c r="J23" s="23">
        <f t="shared" si="2"/>
        <v>121</v>
      </c>
      <c r="K23" s="23">
        <f t="shared" si="2"/>
        <v>4.67</v>
      </c>
      <c r="L23" s="23">
        <f t="shared" si="2"/>
        <v>123</v>
      </c>
      <c r="M23" s="23">
        <f t="shared" si="2"/>
        <v>403.6</v>
      </c>
      <c r="N23" s="23">
        <f t="shared" si="2"/>
        <v>120.60000000000001</v>
      </c>
      <c r="O23" s="23">
        <f t="shared" si="2"/>
        <v>7.7390000000000008</v>
      </c>
    </row>
    <row r="24" spans="1:15" ht="30" customHeight="1" x14ac:dyDescent="0.3">
      <c r="A24" s="39" t="s">
        <v>23</v>
      </c>
      <c r="B24" s="40"/>
      <c r="C24" s="23">
        <f t="shared" ref="C24:O24" si="3">C11+C23+C14</f>
        <v>1440</v>
      </c>
      <c r="D24" s="23">
        <f t="shared" si="3"/>
        <v>88.59</v>
      </c>
      <c r="E24" s="23">
        <f t="shared" si="3"/>
        <v>40.969999999999992</v>
      </c>
      <c r="F24" s="23">
        <f t="shared" si="3"/>
        <v>244.1</v>
      </c>
      <c r="G24" s="23">
        <f t="shared" si="3"/>
        <v>1681.2</v>
      </c>
      <c r="H24" s="23">
        <f t="shared" si="3"/>
        <v>0.92100000000000004</v>
      </c>
      <c r="I24" s="23">
        <f t="shared" si="3"/>
        <v>35.823</v>
      </c>
      <c r="J24" s="23">
        <f t="shared" si="3"/>
        <v>242.65</v>
      </c>
      <c r="K24" s="23">
        <f t="shared" si="3"/>
        <v>7.2700000000000005</v>
      </c>
      <c r="L24" s="23">
        <f t="shared" si="3"/>
        <v>684.00000000000011</v>
      </c>
      <c r="M24" s="23">
        <f t="shared" si="3"/>
        <v>1212.3</v>
      </c>
      <c r="N24" s="23">
        <f t="shared" si="3"/>
        <v>244.7</v>
      </c>
      <c r="O24" s="23">
        <f t="shared" si="3"/>
        <v>17.429000000000002</v>
      </c>
    </row>
  </sheetData>
  <mergeCells count="10">
    <mergeCell ref="A1:O1"/>
    <mergeCell ref="A2:O2"/>
    <mergeCell ref="A24:B24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tabSelected="1" topLeftCell="A17" workbookViewId="0">
      <selection activeCell="A16" sqref="A16:O16"/>
    </sheetView>
  </sheetViews>
  <sheetFormatPr defaultRowHeight="18.75" x14ac:dyDescent="0.3"/>
  <cols>
    <col min="1" max="1" width="8.28515625" style="1" customWidth="1"/>
    <col min="2" max="2" width="62.7109375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85546875" style="1" customWidth="1"/>
    <col min="10" max="10" width="10.85546875" style="1" customWidth="1"/>
    <col min="11" max="11" width="10.7109375" style="1" customWidth="1"/>
    <col min="12" max="12" width="10.5703125" style="1" customWidth="1"/>
    <col min="13" max="14" width="11.2851562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37" t="s">
        <v>96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45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139</v>
      </c>
      <c r="B6" s="11" t="s">
        <v>72</v>
      </c>
      <c r="C6" s="2">
        <v>200</v>
      </c>
      <c r="D6" s="23">
        <v>5.8</v>
      </c>
      <c r="E6" s="23">
        <v>6.5</v>
      </c>
      <c r="F6" s="23">
        <v>19.7</v>
      </c>
      <c r="G6" s="23">
        <v>160</v>
      </c>
      <c r="H6" s="23">
        <v>0.08</v>
      </c>
      <c r="I6" s="23">
        <v>0.9</v>
      </c>
      <c r="J6" s="23">
        <v>47</v>
      </c>
      <c r="K6" s="23">
        <v>0.3</v>
      </c>
      <c r="L6" s="23">
        <v>163</v>
      </c>
      <c r="M6" s="23">
        <v>137</v>
      </c>
      <c r="N6" s="23">
        <v>21</v>
      </c>
      <c r="O6" s="23">
        <v>0.51</v>
      </c>
    </row>
    <row r="7" spans="1:15" ht="30" customHeight="1" x14ac:dyDescent="0.3">
      <c r="A7" s="10">
        <v>465</v>
      </c>
      <c r="B7" s="11" t="s">
        <v>66</v>
      </c>
      <c r="C7" s="2">
        <v>200</v>
      </c>
      <c r="D7" s="23">
        <v>2.8</v>
      </c>
      <c r="E7" s="23">
        <v>2.5</v>
      </c>
      <c r="F7" s="23">
        <v>13.8</v>
      </c>
      <c r="G7" s="23">
        <v>88</v>
      </c>
      <c r="H7" s="23">
        <v>0.03</v>
      </c>
      <c r="I7" s="23">
        <v>0.7</v>
      </c>
      <c r="J7" s="23">
        <v>19</v>
      </c>
      <c r="K7" s="23">
        <v>0</v>
      </c>
      <c r="L7" s="23">
        <v>108.3</v>
      </c>
      <c r="M7" s="23">
        <v>76.5</v>
      </c>
      <c r="N7" s="23">
        <v>12.6</v>
      </c>
      <c r="O7" s="23">
        <v>0.12</v>
      </c>
    </row>
    <row r="8" spans="1:15" ht="30" customHeight="1" x14ac:dyDescent="0.3">
      <c r="A8" s="29">
        <v>267</v>
      </c>
      <c r="B8" s="4" t="s">
        <v>64</v>
      </c>
      <c r="C8" s="2">
        <v>40</v>
      </c>
      <c r="D8" s="23">
        <v>5.0999999999999996</v>
      </c>
      <c r="E8" s="23">
        <v>4.5999999999999996</v>
      </c>
      <c r="F8" s="23">
        <v>0.3</v>
      </c>
      <c r="G8" s="23">
        <v>63</v>
      </c>
      <c r="H8" s="23">
        <v>0.03</v>
      </c>
      <c r="I8" s="23">
        <v>0</v>
      </c>
      <c r="J8" s="23">
        <v>100</v>
      </c>
      <c r="K8" s="23">
        <v>0.2</v>
      </c>
      <c r="L8" s="23">
        <v>22</v>
      </c>
      <c r="M8" s="23">
        <v>77</v>
      </c>
      <c r="N8" s="23">
        <v>5</v>
      </c>
      <c r="O8" s="23">
        <v>1.01</v>
      </c>
    </row>
    <row r="9" spans="1:15" ht="30" customHeight="1" x14ac:dyDescent="0.3">
      <c r="A9" s="24">
        <v>69</v>
      </c>
      <c r="B9" s="11" t="s">
        <v>48</v>
      </c>
      <c r="C9" s="2">
        <v>60</v>
      </c>
      <c r="D9" s="23">
        <v>2.7</v>
      </c>
      <c r="E9" s="23">
        <v>19</v>
      </c>
      <c r="F9" s="23">
        <v>17</v>
      </c>
      <c r="G9" s="23">
        <v>250</v>
      </c>
      <c r="H9" s="23">
        <v>0.03</v>
      </c>
      <c r="I9" s="23">
        <v>0</v>
      </c>
      <c r="J9" s="23">
        <v>103</v>
      </c>
      <c r="K9" s="23">
        <v>0.7</v>
      </c>
      <c r="L9" s="23">
        <v>12</v>
      </c>
      <c r="M9" s="23">
        <v>31</v>
      </c>
      <c r="N9" s="23">
        <v>5</v>
      </c>
      <c r="O9" s="23">
        <v>0.43</v>
      </c>
    </row>
    <row r="10" spans="1:15" ht="30" customHeight="1" x14ac:dyDescent="0.3">
      <c r="A10" s="24">
        <v>574</v>
      </c>
      <c r="B10" s="11" t="s">
        <v>20</v>
      </c>
      <c r="C10" s="2">
        <v>35</v>
      </c>
      <c r="D10" s="23">
        <v>3</v>
      </c>
      <c r="E10" s="23">
        <v>0.5</v>
      </c>
      <c r="F10" s="23">
        <v>14</v>
      </c>
      <c r="G10" s="23">
        <v>72</v>
      </c>
      <c r="H10" s="23">
        <v>0.1</v>
      </c>
      <c r="I10" s="23">
        <v>0</v>
      </c>
      <c r="J10" s="23">
        <v>0</v>
      </c>
      <c r="K10" s="23">
        <v>0.8</v>
      </c>
      <c r="L10" s="23">
        <v>12</v>
      </c>
      <c r="M10" s="23">
        <v>82</v>
      </c>
      <c r="N10" s="23">
        <v>23</v>
      </c>
      <c r="O10" s="23">
        <v>1.5</v>
      </c>
    </row>
    <row r="11" spans="1:15" ht="30" customHeight="1" x14ac:dyDescent="0.3">
      <c r="A11" s="2"/>
      <c r="B11" s="18" t="s">
        <v>28</v>
      </c>
      <c r="C11" s="2">
        <f>SUM(C6:C10)</f>
        <v>535</v>
      </c>
      <c r="D11" s="23">
        <f>SUM(D6:D10)</f>
        <v>19.399999999999999</v>
      </c>
      <c r="E11" s="23">
        <f t="shared" ref="E11:O11" si="0">SUM(E6:E10)</f>
        <v>33.1</v>
      </c>
      <c r="F11" s="23">
        <f t="shared" si="0"/>
        <v>64.8</v>
      </c>
      <c r="G11" s="23">
        <f t="shared" si="0"/>
        <v>633</v>
      </c>
      <c r="H11" s="23">
        <f t="shared" si="0"/>
        <v>0.27</v>
      </c>
      <c r="I11" s="23">
        <f t="shared" si="0"/>
        <v>1.6</v>
      </c>
      <c r="J11" s="23">
        <f t="shared" si="0"/>
        <v>269</v>
      </c>
      <c r="K11" s="23">
        <f t="shared" si="0"/>
        <v>2</v>
      </c>
      <c r="L11" s="23">
        <f t="shared" si="0"/>
        <v>317.3</v>
      </c>
      <c r="M11" s="23">
        <f t="shared" si="0"/>
        <v>403.5</v>
      </c>
      <c r="N11" s="23">
        <f t="shared" si="0"/>
        <v>66.599999999999994</v>
      </c>
      <c r="O11" s="23">
        <f t="shared" si="0"/>
        <v>3.5700000000000003</v>
      </c>
    </row>
    <row r="12" spans="1:15" ht="30" customHeight="1" x14ac:dyDescent="0.3">
      <c r="A12" s="2"/>
      <c r="B12" s="9" t="s">
        <v>46</v>
      </c>
      <c r="C12" s="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30" customHeight="1" x14ac:dyDescent="0.3">
      <c r="A13" s="2">
        <v>82</v>
      </c>
      <c r="B13" s="11" t="s">
        <v>22</v>
      </c>
      <c r="C13" s="2">
        <v>200</v>
      </c>
      <c r="D13" s="23">
        <v>0.8</v>
      </c>
      <c r="E13" s="23">
        <v>0.8</v>
      </c>
      <c r="F13" s="23">
        <v>19.600000000000001</v>
      </c>
      <c r="G13" s="23">
        <v>88</v>
      </c>
      <c r="H13" s="23">
        <v>0.06</v>
      </c>
      <c r="I13" s="23">
        <v>14</v>
      </c>
      <c r="J13" s="23">
        <v>0</v>
      </c>
      <c r="K13" s="23">
        <v>0.4</v>
      </c>
      <c r="L13" s="23">
        <v>32.200000000000003</v>
      </c>
      <c r="M13" s="23">
        <v>22</v>
      </c>
      <c r="N13" s="23">
        <v>18</v>
      </c>
      <c r="O13" s="23">
        <v>4.42</v>
      </c>
    </row>
    <row r="14" spans="1:15" ht="30" customHeight="1" x14ac:dyDescent="0.3">
      <c r="A14" s="2"/>
      <c r="B14" s="18" t="s">
        <v>47</v>
      </c>
      <c r="C14" s="2">
        <v>200</v>
      </c>
      <c r="D14" s="23">
        <f>D13</f>
        <v>0.8</v>
      </c>
      <c r="E14" s="23">
        <f t="shared" ref="E14:O14" si="1">E13</f>
        <v>0.8</v>
      </c>
      <c r="F14" s="23">
        <f t="shared" si="1"/>
        <v>19.600000000000001</v>
      </c>
      <c r="G14" s="23">
        <f t="shared" si="1"/>
        <v>88</v>
      </c>
      <c r="H14" s="23">
        <f t="shared" si="1"/>
        <v>0.06</v>
      </c>
      <c r="I14" s="23">
        <f t="shared" si="1"/>
        <v>14</v>
      </c>
      <c r="J14" s="23">
        <f t="shared" si="1"/>
        <v>0</v>
      </c>
      <c r="K14" s="23">
        <f t="shared" si="1"/>
        <v>0.4</v>
      </c>
      <c r="L14" s="23">
        <f t="shared" si="1"/>
        <v>32.200000000000003</v>
      </c>
      <c r="M14" s="23">
        <f t="shared" si="1"/>
        <v>22</v>
      </c>
      <c r="N14" s="23">
        <f t="shared" si="1"/>
        <v>18</v>
      </c>
      <c r="O14" s="23">
        <f t="shared" si="1"/>
        <v>4.42</v>
      </c>
    </row>
    <row r="15" spans="1:15" ht="30" customHeight="1" x14ac:dyDescent="0.3">
      <c r="A15" s="2"/>
      <c r="B15" s="9" t="s">
        <v>19</v>
      </c>
      <c r="C15" s="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ht="35.25" customHeight="1" x14ac:dyDescent="0.3">
      <c r="A16" s="10">
        <v>50</v>
      </c>
      <c r="B16" s="12" t="s">
        <v>54</v>
      </c>
      <c r="C16" s="2">
        <v>60</v>
      </c>
      <c r="D16" s="23">
        <v>0.5</v>
      </c>
      <c r="E16" s="23">
        <v>1.1000000000000001</v>
      </c>
      <c r="F16" s="23">
        <v>2</v>
      </c>
      <c r="G16" s="23">
        <v>22</v>
      </c>
      <c r="H16" s="23">
        <v>0.01</v>
      </c>
      <c r="I16" s="23">
        <v>6</v>
      </c>
      <c r="J16" s="23">
        <v>0</v>
      </c>
      <c r="K16" s="23">
        <v>0.06</v>
      </c>
      <c r="L16" s="23">
        <v>12</v>
      </c>
      <c r="M16" s="23">
        <v>11</v>
      </c>
      <c r="N16" s="23">
        <v>7</v>
      </c>
      <c r="O16" s="23">
        <v>0.28999999999999998</v>
      </c>
    </row>
    <row r="17" spans="1:15" ht="30" customHeight="1" x14ac:dyDescent="0.3">
      <c r="A17" s="10">
        <v>122</v>
      </c>
      <c r="B17" s="11" t="s">
        <v>69</v>
      </c>
      <c r="C17" s="2">
        <v>200</v>
      </c>
      <c r="D17" s="23">
        <v>7.4</v>
      </c>
      <c r="E17" s="23">
        <v>9.1</v>
      </c>
      <c r="F17" s="23">
        <v>8</v>
      </c>
      <c r="G17" s="23">
        <v>144</v>
      </c>
      <c r="H17" s="23">
        <v>0.06</v>
      </c>
      <c r="I17" s="23">
        <v>5</v>
      </c>
      <c r="J17" s="23">
        <v>12</v>
      </c>
      <c r="K17" s="23">
        <v>0.2</v>
      </c>
      <c r="L17" s="23">
        <v>24</v>
      </c>
      <c r="M17" s="23">
        <v>117</v>
      </c>
      <c r="N17" s="23">
        <v>26</v>
      </c>
      <c r="O17" s="23">
        <v>0.81</v>
      </c>
    </row>
    <row r="18" spans="1:15" ht="30" customHeight="1" x14ac:dyDescent="0.3">
      <c r="A18" s="24">
        <v>372</v>
      </c>
      <c r="B18" s="16" t="s">
        <v>97</v>
      </c>
      <c r="C18" s="2">
        <v>90</v>
      </c>
      <c r="D18" s="23">
        <v>18</v>
      </c>
      <c r="E18" s="23">
        <v>16.2</v>
      </c>
      <c r="F18" s="23">
        <v>9.64</v>
      </c>
      <c r="G18" s="23">
        <v>255.86</v>
      </c>
      <c r="H18" s="23">
        <v>0.09</v>
      </c>
      <c r="I18" s="23">
        <v>0.77</v>
      </c>
      <c r="J18" s="23">
        <v>65.569999999999993</v>
      </c>
      <c r="K18" s="23">
        <v>1.1599999999999999</v>
      </c>
      <c r="L18" s="23">
        <v>43.71</v>
      </c>
      <c r="M18" s="23">
        <v>164.57</v>
      </c>
      <c r="N18" s="23">
        <v>21.86</v>
      </c>
      <c r="O18" s="23">
        <v>1.63</v>
      </c>
    </row>
    <row r="19" spans="1:15" ht="30" customHeight="1" x14ac:dyDescent="0.3">
      <c r="A19" s="24"/>
      <c r="B19" s="16" t="s">
        <v>89</v>
      </c>
      <c r="C19" s="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1:15" ht="30" customHeight="1" x14ac:dyDescent="0.3">
      <c r="A20" s="24">
        <v>377</v>
      </c>
      <c r="B20" s="11" t="s">
        <v>25</v>
      </c>
      <c r="C20" s="2">
        <v>75</v>
      </c>
      <c r="D20" s="23">
        <v>2.0299999999999998</v>
      </c>
      <c r="E20" s="23">
        <v>3</v>
      </c>
      <c r="F20" s="23">
        <v>4.3499999999999996</v>
      </c>
      <c r="G20" s="23">
        <v>52.5</v>
      </c>
      <c r="H20" s="23">
        <v>0.06</v>
      </c>
      <c r="I20" s="23">
        <v>1.8</v>
      </c>
      <c r="J20" s="23">
        <v>15</v>
      </c>
      <c r="K20" s="23">
        <v>0.08</v>
      </c>
      <c r="L20" s="23">
        <v>18.75</v>
      </c>
      <c r="M20" s="23">
        <v>36.75</v>
      </c>
      <c r="N20" s="23">
        <v>12</v>
      </c>
      <c r="O20" s="23">
        <v>0.42</v>
      </c>
    </row>
    <row r="21" spans="1:15" ht="30" customHeight="1" x14ac:dyDescent="0.3">
      <c r="A21" s="24">
        <v>380</v>
      </c>
      <c r="B21" s="21" t="s">
        <v>43</v>
      </c>
      <c r="C21" s="2">
        <v>75</v>
      </c>
      <c r="D21" s="23">
        <v>1.5</v>
      </c>
      <c r="E21" s="23">
        <v>2.5499999999999998</v>
      </c>
      <c r="F21" s="23">
        <v>5.7</v>
      </c>
      <c r="G21" s="23">
        <v>51.75</v>
      </c>
      <c r="H21" s="23">
        <v>0.03</v>
      </c>
      <c r="I21" s="23">
        <v>8.7799999999999994</v>
      </c>
      <c r="J21" s="23">
        <v>12.75</v>
      </c>
      <c r="K21" s="23">
        <v>0.23</v>
      </c>
      <c r="L21" s="23">
        <v>41.25</v>
      </c>
      <c r="M21" s="23">
        <v>30.75</v>
      </c>
      <c r="N21" s="23">
        <v>15</v>
      </c>
      <c r="O21" s="23">
        <v>0.6</v>
      </c>
    </row>
    <row r="22" spans="1:15" ht="30" customHeight="1" x14ac:dyDescent="0.3">
      <c r="A22" s="2">
        <v>501</v>
      </c>
      <c r="B22" s="4" t="s">
        <v>65</v>
      </c>
      <c r="C22" s="2">
        <v>200</v>
      </c>
      <c r="D22" s="23">
        <v>1</v>
      </c>
      <c r="E22" s="23">
        <v>0.2</v>
      </c>
      <c r="F22" s="23">
        <v>20.2</v>
      </c>
      <c r="G22" s="23">
        <v>86</v>
      </c>
      <c r="H22" s="23">
        <v>0.02</v>
      </c>
      <c r="I22" s="23">
        <v>4</v>
      </c>
      <c r="J22" s="23">
        <v>0</v>
      </c>
      <c r="K22" s="23">
        <v>0.2</v>
      </c>
      <c r="L22" s="23">
        <v>14</v>
      </c>
      <c r="M22" s="23">
        <v>14</v>
      </c>
      <c r="N22" s="23">
        <v>8</v>
      </c>
      <c r="O22" s="23">
        <v>2.8</v>
      </c>
    </row>
    <row r="23" spans="1:15" ht="30" customHeight="1" x14ac:dyDescent="0.3">
      <c r="A23" s="24">
        <v>573</v>
      </c>
      <c r="B23" s="11" t="s">
        <v>21</v>
      </c>
      <c r="C23" s="2">
        <v>35</v>
      </c>
      <c r="D23" s="23">
        <v>2.7</v>
      </c>
      <c r="E23" s="23">
        <v>0.4</v>
      </c>
      <c r="F23" s="23">
        <v>17.2</v>
      </c>
      <c r="G23" s="23">
        <v>82.6</v>
      </c>
      <c r="H23" s="23">
        <v>0.1</v>
      </c>
      <c r="I23" s="23">
        <v>0</v>
      </c>
      <c r="J23" s="23">
        <v>0</v>
      </c>
      <c r="K23" s="23">
        <v>0.4</v>
      </c>
      <c r="L23" s="23">
        <v>23.1</v>
      </c>
      <c r="M23" s="23">
        <v>22.8</v>
      </c>
      <c r="N23" s="23">
        <v>5</v>
      </c>
      <c r="O23" s="23">
        <v>0.7</v>
      </c>
    </row>
    <row r="24" spans="1:15" ht="30" customHeight="1" x14ac:dyDescent="0.3">
      <c r="A24" s="24">
        <v>574</v>
      </c>
      <c r="B24" s="11" t="s">
        <v>20</v>
      </c>
      <c r="C24" s="2">
        <v>35</v>
      </c>
      <c r="D24" s="23">
        <v>3</v>
      </c>
      <c r="E24" s="23">
        <v>0.5</v>
      </c>
      <c r="F24" s="23">
        <v>14</v>
      </c>
      <c r="G24" s="23">
        <v>72</v>
      </c>
      <c r="H24" s="23">
        <v>0.1</v>
      </c>
      <c r="I24" s="23">
        <v>0</v>
      </c>
      <c r="J24" s="23">
        <v>0</v>
      </c>
      <c r="K24" s="23">
        <v>0.8</v>
      </c>
      <c r="L24" s="23">
        <v>12</v>
      </c>
      <c r="M24" s="23">
        <v>82</v>
      </c>
      <c r="N24" s="23">
        <v>23</v>
      </c>
      <c r="O24" s="23">
        <v>1.5</v>
      </c>
    </row>
    <row r="25" spans="1:15" ht="30" customHeight="1" x14ac:dyDescent="0.3">
      <c r="A25" s="13"/>
      <c r="B25" s="17" t="s">
        <v>28</v>
      </c>
      <c r="C25" s="2">
        <f>SUM(C16:C24)</f>
        <v>770</v>
      </c>
      <c r="D25" s="23">
        <f t="shared" ref="D25:O25" si="2">SUM(D16:D24)</f>
        <v>36.130000000000003</v>
      </c>
      <c r="E25" s="23">
        <f t="shared" si="2"/>
        <v>33.049999999999997</v>
      </c>
      <c r="F25" s="23">
        <f t="shared" si="2"/>
        <v>81.09</v>
      </c>
      <c r="G25" s="23">
        <f t="shared" si="2"/>
        <v>766.71</v>
      </c>
      <c r="H25" s="23">
        <f t="shared" si="2"/>
        <v>0.47</v>
      </c>
      <c r="I25" s="23">
        <f t="shared" si="2"/>
        <v>26.35</v>
      </c>
      <c r="J25" s="23">
        <f t="shared" si="2"/>
        <v>105.32</v>
      </c>
      <c r="K25" s="23">
        <f t="shared" si="2"/>
        <v>3.13</v>
      </c>
      <c r="L25" s="23">
        <f t="shared" si="2"/>
        <v>188.81</v>
      </c>
      <c r="M25" s="23">
        <f t="shared" si="2"/>
        <v>478.87</v>
      </c>
      <c r="N25" s="23">
        <f t="shared" si="2"/>
        <v>117.86</v>
      </c>
      <c r="O25" s="23">
        <f t="shared" si="2"/>
        <v>8.75</v>
      </c>
    </row>
    <row r="26" spans="1:15" ht="30" customHeight="1" x14ac:dyDescent="0.3">
      <c r="A26" s="39" t="s">
        <v>23</v>
      </c>
      <c r="B26" s="40"/>
      <c r="C26" s="23">
        <f t="shared" ref="C26:O26" si="3">C11+C25+C14</f>
        <v>1505</v>
      </c>
      <c r="D26" s="23">
        <f t="shared" si="3"/>
        <v>56.33</v>
      </c>
      <c r="E26" s="23">
        <f t="shared" si="3"/>
        <v>66.95</v>
      </c>
      <c r="F26" s="23">
        <f t="shared" si="3"/>
        <v>165.48999999999998</v>
      </c>
      <c r="G26" s="23">
        <f t="shared" si="3"/>
        <v>1487.71</v>
      </c>
      <c r="H26" s="23">
        <f t="shared" si="3"/>
        <v>0.8</v>
      </c>
      <c r="I26" s="23">
        <f t="shared" si="3"/>
        <v>41.95</v>
      </c>
      <c r="J26" s="23">
        <f t="shared" si="3"/>
        <v>374.32</v>
      </c>
      <c r="K26" s="23">
        <f t="shared" si="3"/>
        <v>5.53</v>
      </c>
      <c r="L26" s="23">
        <f t="shared" si="3"/>
        <v>538.31000000000006</v>
      </c>
      <c r="M26" s="23">
        <f t="shared" si="3"/>
        <v>904.37</v>
      </c>
      <c r="N26" s="23">
        <f t="shared" si="3"/>
        <v>202.45999999999998</v>
      </c>
      <c r="O26" s="23">
        <f t="shared" si="3"/>
        <v>16.740000000000002</v>
      </c>
    </row>
    <row r="28" spans="1:15" x14ac:dyDescent="0.3">
      <c r="D28" s="1">
        <f>D26+'1 день'!D24+'2 день'!D24+'3 день'!D23+'4 день'!D24+'5 день'!D25+'6 день'!D24+'7 день'!D25+'8 день'!D22+'9 день'!D24</f>
        <v>629.16</v>
      </c>
      <c r="E28" s="1">
        <f>E26+'1 день'!E24+'2 день'!E24+'3 день'!E23+'4 день'!E24+'5 день'!E25+'6 день'!E24+'7 день'!E25+'8 день'!E22+'9 день'!E24</f>
        <v>514.12</v>
      </c>
      <c r="F28" s="1">
        <f>F26+'1 день'!F24+'2 день'!F24+'3 день'!F23+'4 день'!F24+'5 день'!F25+'6 день'!F24+'7 день'!F25+'8 день'!F22+'9 день'!F24</f>
        <v>1846.1899999999996</v>
      </c>
      <c r="G28" s="1">
        <f>G26+'1 день'!G24+'2 день'!G24+'3 день'!G23+'4 день'!G24+'5 день'!G25+'6 день'!G24+'7 день'!G25+'8 день'!G22+'9 день'!G24</f>
        <v>14479.310000000003</v>
      </c>
    </row>
  </sheetData>
  <mergeCells count="10">
    <mergeCell ref="A26:B26"/>
    <mergeCell ref="A1:O1"/>
    <mergeCell ref="A2:O2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 день</vt:lpstr>
      <vt:lpstr>9 день</vt:lpstr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начальная школа</cp:lastModifiedBy>
  <cp:lastPrinted>2023-11-03T03:26:29Z</cp:lastPrinted>
  <dcterms:created xsi:type="dcterms:W3CDTF">2019-08-21T10:33:27Z</dcterms:created>
  <dcterms:modified xsi:type="dcterms:W3CDTF">2026-10-06T01:01:00Z</dcterms:modified>
</cp:coreProperties>
</file>