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F20" i="1"/>
  <c r="F10"/>
  <c r="F8"/>
  <c r="G20"/>
  <c r="G10"/>
  <c r="G8"/>
  <c r="I20"/>
  <c r="I10"/>
  <c r="I8"/>
  <c r="H20"/>
  <c r="H10"/>
  <c r="H8"/>
  <c r="J20"/>
  <c r="J10"/>
  <c r="J8"/>
  <c r="J21" l="1"/>
  <c r="H21"/>
  <c r="I21"/>
  <c r="G21"/>
  <c r="F21"/>
  <c r="E20"/>
  <c r="E10"/>
  <c r="E8"/>
  <c r="E21" s="1"/>
</calcChain>
</file>

<file path=xl/sharedStrings.xml><?xml version="1.0" encoding="utf-8"?>
<sst xmlns="http://schemas.openxmlformats.org/spreadsheetml/2006/main" count="51" uniqueCount="43">
  <si>
    <t>Прием пищи</t>
  </si>
  <si>
    <t>Раздел меню</t>
  </si>
  <si>
    <t>Вес блюда, г</t>
  </si>
  <si>
    <t>Белки</t>
  </si>
  <si>
    <t>Жиры</t>
  </si>
  <si>
    <t>Углеводы</t>
  </si>
  <si>
    <t>Калорийность</t>
  </si>
  <si>
    <t>Цена</t>
  </si>
  <si>
    <t>Завтрак</t>
  </si>
  <si>
    <t>гор.блюдо</t>
  </si>
  <si>
    <t>хлеб бел.</t>
  </si>
  <si>
    <t>Хлеб пшеничный</t>
  </si>
  <si>
    <t>хлеб черн.</t>
  </si>
  <si>
    <t>Хлеб ржаной</t>
  </si>
  <si>
    <t>гор.напиток</t>
  </si>
  <si>
    <t>Кофейный напиток с молоком</t>
  </si>
  <si>
    <t>Итого:</t>
  </si>
  <si>
    <t>Второй завтрак</t>
  </si>
  <si>
    <t>фрукты</t>
  </si>
  <si>
    <t>Итого за второй завтрак:</t>
  </si>
  <si>
    <t>Обед</t>
  </si>
  <si>
    <t>закуска</t>
  </si>
  <si>
    <t>Икра кабачковая</t>
  </si>
  <si>
    <t>1 блюдо</t>
  </si>
  <si>
    <t>Сметана</t>
  </si>
  <si>
    <t>2 блюдо</t>
  </si>
  <si>
    <t>гарнир</t>
  </si>
  <si>
    <t>напиток</t>
  </si>
  <si>
    <t>Борщ с капустой и картофелем</t>
  </si>
  <si>
    <t>Каша гречневая рассыпчатая</t>
  </si>
  <si>
    <t>Котлеты школьные</t>
  </si>
  <si>
    <t>Соус молочный</t>
  </si>
  <si>
    <t>Компот из сухофруктов</t>
  </si>
  <si>
    <t>Пудинг творожный запеченный</t>
  </si>
  <si>
    <t>Джем</t>
  </si>
  <si>
    <t>№ рец</t>
  </si>
  <si>
    <t>Блюдо</t>
  </si>
  <si>
    <t>Школа</t>
  </si>
  <si>
    <t>Отд/корп</t>
  </si>
  <si>
    <t>7-11 лет</t>
  </si>
  <si>
    <t>День</t>
  </si>
  <si>
    <t>Мандарины</t>
  </si>
  <si>
    <t>МАОУ"Приданниковская СОШ"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</si>
</sst>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i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0" borderId="0" xfId="0" applyFont="1" applyAlignment="1">
      <alignment horizontal="center" vertical="top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/>
    </xf>
    <xf numFmtId="0" fontId="0" fillId="0" borderId="4" xfId="0" applyBorder="1"/>
    <xf numFmtId="0" fontId="5" fillId="0" borderId="5" xfId="0" applyFont="1" applyBorder="1"/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/>
    </xf>
    <xf numFmtId="0" fontId="0" fillId="0" borderId="6" xfId="0" applyBorder="1"/>
    <xf numFmtId="0" fontId="5" fillId="0" borderId="1" xfId="0" applyFont="1" applyBorder="1" applyAlignment="1">
      <alignment vertical="center"/>
    </xf>
    <xf numFmtId="0" fontId="5" fillId="0" borderId="1" xfId="0" applyFont="1" applyBorder="1"/>
    <xf numFmtId="0" fontId="0" fillId="0" borderId="6" xfId="0" applyFont="1" applyBorder="1"/>
    <xf numFmtId="0" fontId="6" fillId="0" borderId="1" xfId="0" applyFont="1" applyBorder="1" applyAlignment="1">
      <alignment vertical="center"/>
    </xf>
    <xf numFmtId="0" fontId="1" fillId="0" borderId="6" xfId="0" applyFont="1" applyBorder="1"/>
    <xf numFmtId="0" fontId="5" fillId="0" borderId="1" xfId="0" applyFont="1" applyBorder="1" applyAlignment="1">
      <alignment horizontal="left" vertical="center"/>
    </xf>
    <xf numFmtId="0" fontId="4" fillId="0" borderId="1" xfId="0" applyNumberFormat="1" applyFont="1" applyBorder="1" applyAlignment="1">
      <alignment horizontal="left" vertical="center"/>
    </xf>
    <xf numFmtId="0" fontId="5" fillId="0" borderId="7" xfId="0" applyFont="1" applyBorder="1" applyAlignment="1">
      <alignment horizontal="center" vertical="center"/>
    </xf>
    <xf numFmtId="0" fontId="6" fillId="0" borderId="7" xfId="0" applyFont="1" applyBorder="1" applyAlignment="1">
      <alignment vertical="center"/>
    </xf>
    <xf numFmtId="0" fontId="5" fillId="0" borderId="6" xfId="0" applyNumberFormat="1" applyFont="1" applyBorder="1" applyAlignment="1">
      <alignment horizontal="center" vertical="center"/>
    </xf>
    <xf numFmtId="0" fontId="1" fillId="0" borderId="6" xfId="0" applyFont="1" applyBorder="1" applyAlignment="1">
      <alignment horizontal="center"/>
    </xf>
    <xf numFmtId="0" fontId="5" fillId="0" borderId="9" xfId="0" applyFont="1" applyBorder="1" applyAlignment="1">
      <alignment vertical="center"/>
    </xf>
    <xf numFmtId="0" fontId="0" fillId="0" borderId="10" xfId="0" applyBorder="1"/>
    <xf numFmtId="0" fontId="7" fillId="0" borderId="0" xfId="0" applyFont="1"/>
    <xf numFmtId="16" fontId="2" fillId="0" borderId="0" xfId="0" applyNumberFormat="1" applyFont="1" applyAlignment="1">
      <alignment horizontal="center" vertical="top"/>
    </xf>
    <xf numFmtId="14" fontId="0" fillId="0" borderId="11" xfId="0" applyNumberFormat="1" applyBorder="1" applyAlignment="1">
      <alignment horizontal="center"/>
    </xf>
    <xf numFmtId="0" fontId="6" fillId="0" borderId="8" xfId="0" applyFont="1" applyBorder="1" applyAlignment="1">
      <alignment vertical="center"/>
    </xf>
    <xf numFmtId="0" fontId="6" fillId="0" borderId="9" xfId="0" applyFont="1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21"/>
  <sheetViews>
    <sheetView tabSelected="1" workbookViewId="0">
      <selection activeCell="J1" sqref="J1"/>
    </sheetView>
  </sheetViews>
  <sheetFormatPr defaultRowHeight="15"/>
  <cols>
    <col min="1" max="1" width="14" customWidth="1"/>
    <col min="2" max="2" width="14.7109375" customWidth="1"/>
    <col min="3" max="3" width="8.7109375" customWidth="1"/>
    <col min="4" max="4" width="23.85546875" customWidth="1"/>
    <col min="10" max="10" width="11.7109375" customWidth="1"/>
  </cols>
  <sheetData>
    <row r="1" spans="1:11" ht="15.75" thickBot="1">
      <c r="A1" t="s">
        <v>37</v>
      </c>
      <c r="B1" s="24" t="s">
        <v>42</v>
      </c>
      <c r="C1" s="24"/>
      <c r="D1" s="24"/>
      <c r="E1" s="1" t="s">
        <v>38</v>
      </c>
      <c r="F1" s="24" t="s">
        <v>39</v>
      </c>
      <c r="G1" s="1"/>
      <c r="H1" s="25"/>
      <c r="I1" s="1" t="s">
        <v>40</v>
      </c>
      <c r="J1" s="26">
        <v>46283</v>
      </c>
    </row>
    <row r="2" spans="1:11" ht="23.25" thickBot="1">
      <c r="A2" s="2" t="s">
        <v>0</v>
      </c>
      <c r="B2" s="2" t="s">
        <v>1</v>
      </c>
      <c r="C2" s="3" t="s">
        <v>35</v>
      </c>
      <c r="D2" s="2" t="s">
        <v>36</v>
      </c>
      <c r="E2" s="2" t="s">
        <v>2</v>
      </c>
      <c r="F2" s="2" t="s">
        <v>7</v>
      </c>
      <c r="G2" s="2" t="s">
        <v>6</v>
      </c>
      <c r="H2" s="2" t="s">
        <v>3</v>
      </c>
      <c r="I2" s="2" t="s">
        <v>4</v>
      </c>
      <c r="J2" s="2" t="s">
        <v>5</v>
      </c>
    </row>
    <row r="3" spans="1:11" ht="30.75" thickBot="1">
      <c r="A3" s="5" t="s">
        <v>8</v>
      </c>
      <c r="B3" s="6" t="s">
        <v>9</v>
      </c>
      <c r="C3" s="4">
        <v>285</v>
      </c>
      <c r="D3" s="7" t="s">
        <v>33</v>
      </c>
      <c r="E3" s="8">
        <v>200</v>
      </c>
      <c r="F3" s="10">
        <v>87.65</v>
      </c>
      <c r="G3" s="9">
        <v>381</v>
      </c>
      <c r="H3" s="9">
        <v>30.1</v>
      </c>
      <c r="I3" s="9">
        <v>11</v>
      </c>
      <c r="J3" s="9">
        <v>41</v>
      </c>
      <c r="K3" s="23"/>
    </row>
    <row r="4" spans="1:11">
      <c r="A4" s="4"/>
      <c r="B4" s="6" t="s">
        <v>9</v>
      </c>
      <c r="C4" s="4">
        <v>86</v>
      </c>
      <c r="D4" s="11" t="s">
        <v>34</v>
      </c>
      <c r="E4" s="8">
        <v>30</v>
      </c>
      <c r="F4" s="10">
        <v>7.4</v>
      </c>
      <c r="G4" s="9">
        <v>79</v>
      </c>
      <c r="H4" s="9">
        <v>0.12</v>
      </c>
      <c r="I4" s="9">
        <v>0</v>
      </c>
      <c r="J4" s="9">
        <v>19.5</v>
      </c>
      <c r="K4" s="23"/>
    </row>
    <row r="5" spans="1:11">
      <c r="A5" s="4"/>
      <c r="B5" s="12" t="s">
        <v>10</v>
      </c>
      <c r="C5" s="4">
        <v>573</v>
      </c>
      <c r="D5" s="11" t="s">
        <v>11</v>
      </c>
      <c r="E5" s="8">
        <v>35</v>
      </c>
      <c r="F5" s="10">
        <v>3.25</v>
      </c>
      <c r="G5" s="9">
        <v>82.6</v>
      </c>
      <c r="H5" s="9">
        <v>2.7</v>
      </c>
      <c r="I5" s="9">
        <v>0.4</v>
      </c>
      <c r="J5" s="9">
        <v>17.2</v>
      </c>
      <c r="K5" s="23"/>
    </row>
    <row r="6" spans="1:11">
      <c r="A6" s="4"/>
      <c r="B6" s="12" t="s">
        <v>12</v>
      </c>
      <c r="C6" s="4">
        <v>574</v>
      </c>
      <c r="D6" s="11" t="s">
        <v>13</v>
      </c>
      <c r="E6" s="8">
        <v>35</v>
      </c>
      <c r="F6" s="13">
        <v>3.35</v>
      </c>
      <c r="G6" s="9">
        <v>72</v>
      </c>
      <c r="H6" s="9">
        <v>3</v>
      </c>
      <c r="I6" s="9">
        <v>0.5</v>
      </c>
      <c r="J6" s="9">
        <v>14</v>
      </c>
      <c r="K6" s="23"/>
    </row>
    <row r="7" spans="1:11">
      <c r="A7" s="8"/>
      <c r="B7" s="12" t="s">
        <v>14</v>
      </c>
      <c r="C7" s="8">
        <v>465</v>
      </c>
      <c r="D7" s="11" t="s">
        <v>15</v>
      </c>
      <c r="E7" s="8">
        <v>200</v>
      </c>
      <c r="F7" s="10">
        <v>11.36</v>
      </c>
      <c r="G7" s="9">
        <v>88</v>
      </c>
      <c r="H7" s="9">
        <v>2.8</v>
      </c>
      <c r="I7" s="9">
        <v>2.5</v>
      </c>
      <c r="J7" s="9">
        <v>13.8</v>
      </c>
      <c r="K7" s="23"/>
    </row>
    <row r="8" spans="1:11">
      <c r="A8" s="8"/>
      <c r="B8" s="8"/>
      <c r="C8" s="8"/>
      <c r="D8" s="14" t="s">
        <v>16</v>
      </c>
      <c r="E8" s="8">
        <f>SUM(E3:E7)</f>
        <v>500</v>
      </c>
      <c r="F8" s="15">
        <f>SUM(F3:F7)</f>
        <v>113.01</v>
      </c>
      <c r="G8" s="9">
        <f t="shared" ref="G8" si="0">SUM(G3:G7)</f>
        <v>702.6</v>
      </c>
      <c r="H8" s="9">
        <f t="shared" ref="H8:I8" si="1">SUM(H3:H7)</f>
        <v>38.72</v>
      </c>
      <c r="I8" s="9">
        <f t="shared" si="1"/>
        <v>14.4</v>
      </c>
      <c r="J8" s="9">
        <f t="shared" ref="J8" si="2">SUM(J3:J7)</f>
        <v>105.5</v>
      </c>
      <c r="K8" s="23"/>
    </row>
    <row r="9" spans="1:11">
      <c r="A9" s="8" t="s">
        <v>17</v>
      </c>
      <c r="B9" s="16" t="s">
        <v>18</v>
      </c>
      <c r="C9" s="8">
        <v>82</v>
      </c>
      <c r="D9" s="11" t="s">
        <v>41</v>
      </c>
      <c r="E9" s="8">
        <v>200</v>
      </c>
      <c r="F9" s="13">
        <v>42</v>
      </c>
      <c r="G9" s="9">
        <v>88</v>
      </c>
      <c r="H9" s="9">
        <v>0.8</v>
      </c>
      <c r="I9" s="9">
        <v>0.8</v>
      </c>
      <c r="J9" s="9">
        <v>19.600000000000001</v>
      </c>
      <c r="K9" s="23"/>
    </row>
    <row r="10" spans="1:11">
      <c r="A10" s="8"/>
      <c r="B10" s="8"/>
      <c r="C10" s="8"/>
      <c r="D10" s="14" t="s">
        <v>19</v>
      </c>
      <c r="E10" s="8">
        <f>SUM(E9)</f>
        <v>200</v>
      </c>
      <c r="F10" s="15">
        <f>F9</f>
        <v>42</v>
      </c>
      <c r="G10" s="9">
        <f t="shared" ref="G10" si="3">G9</f>
        <v>88</v>
      </c>
      <c r="H10" s="9">
        <f>H9</f>
        <v>0.8</v>
      </c>
      <c r="I10" s="9">
        <f t="shared" ref="I10" si="4">I9</f>
        <v>0.8</v>
      </c>
      <c r="J10" s="9">
        <f t="shared" ref="J10" si="5">J9</f>
        <v>19.600000000000001</v>
      </c>
      <c r="K10" s="23"/>
    </row>
    <row r="11" spans="1:11">
      <c r="A11" s="8" t="s">
        <v>20</v>
      </c>
      <c r="B11" s="12" t="s">
        <v>21</v>
      </c>
      <c r="C11" s="8">
        <v>50</v>
      </c>
      <c r="D11" s="7" t="s">
        <v>22</v>
      </c>
      <c r="E11" s="8">
        <v>60</v>
      </c>
      <c r="F11" s="13">
        <v>13.94</v>
      </c>
      <c r="G11" s="9">
        <v>22</v>
      </c>
      <c r="H11" s="9">
        <v>0.5</v>
      </c>
      <c r="I11" s="9">
        <v>1.1000000000000001</v>
      </c>
      <c r="J11" s="9">
        <v>2</v>
      </c>
      <c r="K11" s="23"/>
    </row>
    <row r="12" spans="1:11">
      <c r="A12" s="4"/>
      <c r="B12" s="12" t="s">
        <v>23</v>
      </c>
      <c r="C12" s="8">
        <v>95</v>
      </c>
      <c r="D12" s="11" t="s">
        <v>28</v>
      </c>
      <c r="E12" s="8">
        <v>200</v>
      </c>
      <c r="F12" s="10">
        <v>6.03</v>
      </c>
      <c r="G12" s="9">
        <v>60</v>
      </c>
      <c r="H12" s="9">
        <v>1.5</v>
      </c>
      <c r="I12" s="9">
        <v>3.5</v>
      </c>
      <c r="J12" s="9">
        <v>5.6</v>
      </c>
      <c r="K12" s="23"/>
    </row>
    <row r="13" spans="1:11">
      <c r="A13" s="8"/>
      <c r="B13" s="12" t="s">
        <v>23</v>
      </c>
      <c r="C13" s="8">
        <v>433</v>
      </c>
      <c r="D13" s="11" t="s">
        <v>24</v>
      </c>
      <c r="E13" s="8">
        <v>5</v>
      </c>
      <c r="F13" s="13">
        <v>1.5</v>
      </c>
      <c r="G13" s="9">
        <v>8</v>
      </c>
      <c r="H13" s="9">
        <v>0.1</v>
      </c>
      <c r="I13" s="9">
        <v>0.7</v>
      </c>
      <c r="J13" s="9">
        <v>0.2</v>
      </c>
      <c r="K13" s="23"/>
    </row>
    <row r="14" spans="1:11">
      <c r="A14" s="4"/>
      <c r="B14" s="17" t="s">
        <v>26</v>
      </c>
      <c r="C14" s="8">
        <v>202</v>
      </c>
      <c r="D14" s="16" t="s">
        <v>29</v>
      </c>
      <c r="E14" s="8">
        <v>150</v>
      </c>
      <c r="F14" s="10">
        <v>12.45</v>
      </c>
      <c r="G14" s="9">
        <v>242</v>
      </c>
      <c r="H14" s="9">
        <v>9</v>
      </c>
      <c r="I14" s="9">
        <v>6.4</v>
      </c>
      <c r="J14" s="9">
        <v>37.700000000000003</v>
      </c>
      <c r="K14" s="23"/>
    </row>
    <row r="15" spans="1:11">
      <c r="A15" s="4"/>
      <c r="B15" s="12" t="s">
        <v>25</v>
      </c>
      <c r="C15" s="4">
        <v>347</v>
      </c>
      <c r="D15" s="16" t="s">
        <v>30</v>
      </c>
      <c r="E15" s="8">
        <v>90</v>
      </c>
      <c r="F15" s="10">
        <v>50.69</v>
      </c>
      <c r="G15" s="9">
        <v>192</v>
      </c>
      <c r="H15" s="9">
        <v>13.8</v>
      </c>
      <c r="I15" s="9">
        <v>9.9</v>
      </c>
      <c r="J15" s="9">
        <v>12</v>
      </c>
      <c r="K15" s="23"/>
    </row>
    <row r="16" spans="1:11">
      <c r="A16" s="4"/>
      <c r="B16" s="17" t="s">
        <v>26</v>
      </c>
      <c r="C16" s="4">
        <v>403</v>
      </c>
      <c r="D16" s="16" t="s">
        <v>31</v>
      </c>
      <c r="E16" s="8">
        <v>20</v>
      </c>
      <c r="F16" s="13">
        <v>3.12</v>
      </c>
      <c r="G16" s="9">
        <v>19</v>
      </c>
      <c r="H16" s="9">
        <v>0.7</v>
      </c>
      <c r="I16" s="9">
        <v>1.2</v>
      </c>
      <c r="J16" s="9">
        <v>1.3</v>
      </c>
      <c r="K16" s="23"/>
    </row>
    <row r="17" spans="1:11">
      <c r="A17" s="8"/>
      <c r="B17" s="12" t="s">
        <v>27</v>
      </c>
      <c r="C17" s="8">
        <v>495</v>
      </c>
      <c r="D17" s="11" t="s">
        <v>32</v>
      </c>
      <c r="E17" s="8">
        <v>200</v>
      </c>
      <c r="F17" s="10">
        <v>3.33</v>
      </c>
      <c r="G17" s="9">
        <v>84</v>
      </c>
      <c r="H17" s="9">
        <v>0.6</v>
      </c>
      <c r="I17" s="9">
        <v>0.1</v>
      </c>
      <c r="J17" s="9">
        <v>20.100000000000001</v>
      </c>
      <c r="K17" s="23"/>
    </row>
    <row r="18" spans="1:11">
      <c r="A18" s="4"/>
      <c r="B18" s="12" t="s">
        <v>10</v>
      </c>
      <c r="C18" s="4">
        <v>573</v>
      </c>
      <c r="D18" s="11" t="s">
        <v>11</v>
      </c>
      <c r="E18" s="8">
        <v>35</v>
      </c>
      <c r="F18" s="10">
        <v>3.25</v>
      </c>
      <c r="G18" s="9">
        <v>82.6</v>
      </c>
      <c r="H18" s="9">
        <v>2.7</v>
      </c>
      <c r="I18" s="9">
        <v>0.4</v>
      </c>
      <c r="J18" s="9">
        <v>17.2</v>
      </c>
      <c r="K18" s="23"/>
    </row>
    <row r="19" spans="1:11">
      <c r="A19" s="4"/>
      <c r="B19" s="12" t="s">
        <v>12</v>
      </c>
      <c r="C19" s="4">
        <v>574</v>
      </c>
      <c r="D19" s="11" t="s">
        <v>13</v>
      </c>
      <c r="E19" s="8">
        <v>35</v>
      </c>
      <c r="F19" s="13">
        <v>3.35</v>
      </c>
      <c r="G19" s="9">
        <v>72</v>
      </c>
      <c r="H19" s="9">
        <v>3</v>
      </c>
      <c r="I19" s="9">
        <v>0.5</v>
      </c>
      <c r="J19" s="9">
        <v>14</v>
      </c>
      <c r="K19" s="23"/>
    </row>
    <row r="20" spans="1:11">
      <c r="A20" s="18"/>
      <c r="B20" s="18"/>
      <c r="C20" s="18"/>
      <c r="D20" s="19" t="s">
        <v>16</v>
      </c>
      <c r="E20" s="8">
        <f>SUM(E11:E19)</f>
        <v>795</v>
      </c>
      <c r="F20" s="21">
        <f>SUM(F11:F19)</f>
        <v>97.66</v>
      </c>
      <c r="G20" s="9">
        <f t="shared" ref="G20" si="6">SUM(G11:G19)</f>
        <v>781.6</v>
      </c>
      <c r="H20" s="9">
        <f t="shared" ref="H20:I20" si="7">SUM(H11:H19)</f>
        <v>31.9</v>
      </c>
      <c r="I20" s="9">
        <f t="shared" si="7"/>
        <v>23.8</v>
      </c>
      <c r="J20" s="9">
        <f t="shared" ref="J20" si="8">SUM(J11:J19)</f>
        <v>110.10000000000001</v>
      </c>
      <c r="K20" s="23"/>
    </row>
    <row r="21" spans="1:11">
      <c r="A21" s="27"/>
      <c r="B21" s="27"/>
      <c r="C21" s="27"/>
      <c r="D21" s="28"/>
      <c r="E21" s="22">
        <f>E8+E10+E20</f>
        <v>1495</v>
      </c>
      <c r="F21" s="20">
        <f t="shared" ref="F21" si="9">F8+F20+F10</f>
        <v>252.67000000000002</v>
      </c>
      <c r="G21" s="9">
        <f t="shared" ref="G21" si="10">G8+G20+G10</f>
        <v>1572.2</v>
      </c>
      <c r="H21" s="9">
        <f>H8+H20+H10</f>
        <v>71.42</v>
      </c>
      <c r="I21" s="9">
        <f t="shared" ref="I21" si="11">I8+I20+I10</f>
        <v>39</v>
      </c>
      <c r="J21" s="9">
        <f t="shared" ref="J21" si="12">J8+J20+J10</f>
        <v>235.20000000000002</v>
      </c>
      <c r="K21" s="23"/>
    </row>
  </sheetData>
  <mergeCells count="1">
    <mergeCell ref="A21:D21"/>
  </mergeCells>
  <pageMargins left="0" right="0" top="0.74803149606299213" bottom="0.74803149606299213" header="0.31496062992125984" footer="0.31496062992125984"/>
  <pageSetup paperSize="9" scale="70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2026-09-15T04:48:44Z</dcterms:modified>
</cp:coreProperties>
</file>